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https://pruebasaluuclm-my.sharepoint.com/personal/silvia_llorens_uclm_es/Documents/candidarura decano/Acreditación Internacional Facultades de Medicina/DOCUMENTOS A ENTREGAR ANECA/TABLAS DEFINITIVAS/"/>
    </mc:Choice>
  </mc:AlternateContent>
  <bookViews>
    <workbookView xWindow="0" yWindow="3645" windowWidth="33600" windowHeight="19440"/>
  </bookViews>
  <sheets>
    <sheet name="Tabla 1. Correlación Grado" sheetId="4" r:id="rId1"/>
    <sheet name="Tabla5b2" sheetId="3" state="hidden" r:id="rId2"/>
    <sheet name="Tabla 2. Resumen Correlacion G" sheetId="12" r:id="rId3"/>
    <sheet name="Tabla 3. Trabajos colaborativos" sheetId="13" r:id="rId4"/>
    <sheet name="Tabla 4. TrabajosFinGrado" sheetId="9" r:id="rId5"/>
  </sheets>
  <definedNames>
    <definedName name="_xlnm._FilterDatabase" localSheetId="0" hidden="1">'Tabla 1. Correlación Grado'!$A$1:$N$16</definedName>
    <definedName name="Z_003C8632_0AF2_4868_A9BA_869D2ED1F444_.wvu.Cols" localSheetId="0" hidden="1">'Tabla 1. Correlación Grado'!$C:$K</definedName>
    <definedName name="Z_003C8632_0AF2_4868_A9BA_869D2ED1F444_.wvu.FilterData" localSheetId="0" hidden="1">'Tabla 1. Correlación Grado'!$A$1:$N$15</definedName>
    <definedName name="Z_003C8632_0AF2_4868_A9BA_869D2ED1F444_.wvu.Rows" localSheetId="0" hidden="1">'Tabla 1. Correlación Grado'!$2:$15</definedName>
    <definedName name="Z_46A5EF67_C8B7_48AA_A657_03CEEC79747C_.wvu.Cols" localSheetId="0" hidden="1">'Tabla 1. Correlación Grado'!$C:$E,'Tabla 1. Correlación Grado'!$I:$N</definedName>
    <definedName name="Z_46A5EF67_C8B7_48AA_A657_03CEEC79747C_.wvu.FilterData" localSheetId="0" hidden="1">'Tabla 1. Correlación Grado'!$A$1:$N$15</definedName>
    <definedName name="Z_46A5EF67_C8B7_48AA_A657_03CEEC79747C_.wvu.Rows" localSheetId="0" hidden="1">'Tabla 1. Correlación Grado'!$3:$11,'Tabla 1. Correlación Grado'!$15:$18</definedName>
    <definedName name="Z_501B277B_2FA4_4558_9FF6_733D58B776E7_.wvu.Cols" localSheetId="0" hidden="1">'Tabla 1. Correlación Grado'!$C:$N</definedName>
    <definedName name="Z_501B277B_2FA4_4558_9FF6_733D58B776E7_.wvu.FilterData" localSheetId="0" hidden="1">'Tabla 1. Correlación Grado'!$A$1:$N$15</definedName>
    <definedName name="Z_716A6E4B_32E2_4A6C_96A9_1181342A44B8_.wvu.Cols" localSheetId="0" hidden="1">'Tabla 1. Correlación Grado'!$C:$H,'Tabla 1. Correlación Grado'!$L:$N</definedName>
    <definedName name="Z_716A6E4B_32E2_4A6C_96A9_1181342A44B8_.wvu.FilterData" localSheetId="0" hidden="1">'Tabla 1. Correlación Grado'!$A$1:$N$15</definedName>
    <definedName name="Z_716A6E4B_32E2_4A6C_96A9_1181342A44B8_.wvu.Rows" localSheetId="0" hidden="1">'Tabla 1. Correlación Grado'!$3:$14,'Tabla 1. Correlación Grado'!$16:$16</definedName>
    <definedName name="Z_D32B2C79_7BDC_4007_8F2F_4E7989508056_.wvu.FilterData" localSheetId="0" hidden="1">'Tabla 1. Correlación Grado'!$A$1:$N$15</definedName>
    <definedName name="Z_F766A42F_9B67_4F4F_97FB_78E0F91606F1_.wvu.Cols" localSheetId="0" hidden="1">'Tabla 1. Correlación Grado'!$F:$N</definedName>
    <definedName name="Z_F766A42F_9B67_4F4F_97FB_78E0F91606F1_.wvu.FilterData" localSheetId="0" hidden="1">'Tabla 1. Correlación Grado'!$A$1:$N$15</definedName>
    <definedName name="Z_F766A42F_9B67_4F4F_97FB_78E0F91606F1_.wvu.Rows" localSheetId="0" hidden="1">'Tabla 1. Correlación Grado'!$7:$18</definedName>
  </definedNames>
  <calcPr calcId="162913"/>
  <customWorkbookViews>
    <customWorkbookView name="Indicadores" guid="{501B277B-2FA4-4558-9FF6-733D58B776E7}" maximized="1" windowWidth="1366" windowHeight="542" activeSheetId="4"/>
    <customWorkbookView name="1. Ciencias Biomédicas Básicas" guid="{F766A42F-9B67-4F4F-97FB-78E0F91606F1}" maximized="1" windowWidth="1360" windowHeight="483" activeSheetId="4"/>
    <customWorkbookView name="2. Ciencias y Habilidades Clínicas" guid="{46A5EF67-C8B7-48AA-A657-03CEEC79747C}" maximized="1" windowWidth="1360" windowHeight="483" activeSheetId="4"/>
    <customWorkbookView name="3. Ciencias Sociales y del Comportamiento" guid="{716A6E4B-32E2-4A6C-96A9-1181342A44B8}" maximized="1" windowWidth="1360" windowHeight="483" activeSheetId="4"/>
    <customWorkbookView name="4. Investigación Médica" guid="{003C8632-0AF2-4868-A9BA-869D2ED1F444}" maximized="1" windowWidth="1360" windowHeight="483" activeSheetId="4"/>
  </customWorkbookViews>
</workbook>
</file>

<file path=xl/calcChain.xml><?xml version="1.0" encoding="utf-8"?>
<calcChain xmlns="http://schemas.openxmlformats.org/spreadsheetml/2006/main">
  <c r="A16" i="4" l="1"/>
  <c r="A15" i="4"/>
  <c r="A14" i="4"/>
  <c r="A13" i="4"/>
  <c r="A11" i="4"/>
  <c r="A9" i="4"/>
  <c r="A7" i="4"/>
  <c r="A6" i="4"/>
  <c r="A5" i="4"/>
  <c r="A3" i="4"/>
  <c r="A2" i="4"/>
</calcChain>
</file>

<file path=xl/comments1.xml><?xml version="1.0" encoding="utf-8"?>
<comments xmlns="http://schemas.openxmlformats.org/spreadsheetml/2006/main">
  <authors>
    <author>Ana Isabel Bonilla Calero</author>
  </authors>
  <commentList>
    <comment ref="A6" authorId="0" shapeId="0">
      <text>
        <r>
          <rPr>
            <b/>
            <sz val="9"/>
            <color rgb="FF000000"/>
            <rFont val="Tahoma"/>
            <family val="2"/>
          </rPr>
          <t>NOTA:</t>
        </r>
        <r>
          <rPr>
            <sz val="9"/>
            <color rgb="FF000000"/>
            <rFont val="Tahoma"/>
            <family val="2"/>
          </rPr>
          <t xml:space="preserve"> Dos a elegir entre las siguientes:
</t>
        </r>
        <r>
          <rPr>
            <sz val="9"/>
            <color rgb="FF000000"/>
            <rFont val="Tahoma"/>
            <family val="2"/>
          </rPr>
          <t xml:space="preserve">o Farmacología
</t>
        </r>
        <r>
          <rPr>
            <sz val="9"/>
            <color rgb="FF000000"/>
            <rFont val="Tahoma"/>
            <family val="2"/>
          </rPr>
          <t xml:space="preserve">o Epidemiología
</t>
        </r>
        <r>
          <rPr>
            <sz val="9"/>
            <color rgb="FF000000"/>
            <rFont val="Tahoma"/>
            <family val="2"/>
          </rPr>
          <t xml:space="preserve">o Biología celular
</t>
        </r>
        <r>
          <rPr>
            <sz val="9"/>
            <color rgb="FF000000"/>
            <rFont val="Tahoma"/>
            <family val="2"/>
          </rPr>
          <t xml:space="preserve">o Bioquímica y Biología Molecular
</t>
        </r>
        <r>
          <rPr>
            <sz val="9"/>
            <color rgb="FF000000"/>
            <rFont val="Tahoma"/>
            <family val="2"/>
          </rPr>
          <t xml:space="preserve">o Inmunología
</t>
        </r>
        <r>
          <rPr>
            <sz val="9"/>
            <color rgb="FF000000"/>
            <rFont val="Tahoma"/>
            <family val="2"/>
          </rPr>
          <t xml:space="preserve">o Microbiología
</t>
        </r>
        <r>
          <rPr>
            <sz val="9"/>
            <color rgb="FF000000"/>
            <rFont val="Tahoma"/>
            <family val="2"/>
          </rPr>
          <t>o Radiología</t>
        </r>
      </text>
    </comment>
    <comment ref="A7" authorId="0" shapeId="0">
      <text>
        <r>
          <rPr>
            <b/>
            <sz val="9"/>
            <color rgb="FF000000"/>
            <rFont val="Tahoma"/>
            <family val="2"/>
          </rPr>
          <t>NOTA:</t>
        </r>
        <r>
          <rPr>
            <sz val="9"/>
            <color rgb="FF000000"/>
            <rFont val="Tahoma"/>
            <family val="2"/>
          </rPr>
          <t xml:space="preserve"> Una a elegir entre las sigiuentes:
</t>
        </r>
        <r>
          <rPr>
            <sz val="9"/>
            <color rgb="FF000000"/>
            <rFont val="Tahoma"/>
            <family val="2"/>
          </rPr>
          <t xml:space="preserve">o Semiología y Propedéutica 
</t>
        </r>
        <r>
          <rPr>
            <sz val="9"/>
            <color rgb="FF000000"/>
            <rFont val="Tahoma"/>
            <family val="2"/>
          </rPr>
          <t xml:space="preserve">o Patología General
</t>
        </r>
      </text>
    </comment>
    <comment ref="A9" authorId="0" shapeId="0">
      <text>
        <r>
          <rPr>
            <b/>
            <sz val="9"/>
            <color rgb="FF000000"/>
            <rFont val="Tahoma"/>
            <family val="2"/>
          </rPr>
          <t xml:space="preserve">NOTA: </t>
        </r>
        <r>
          <rPr>
            <sz val="9"/>
            <color rgb="FF000000"/>
            <rFont val="Tahoma"/>
            <family val="2"/>
          </rPr>
          <t xml:space="preserve">Dos a elegir entre las siguientes:
</t>
        </r>
        <r>
          <rPr>
            <sz val="9"/>
            <color rgb="FF000000"/>
            <rFont val="Tahoma"/>
            <family val="2"/>
          </rPr>
          <t xml:space="preserve">o Farmacología
</t>
        </r>
        <r>
          <rPr>
            <sz val="9"/>
            <color rgb="FF000000"/>
            <rFont val="Tahoma"/>
            <family val="2"/>
          </rPr>
          <t xml:space="preserve">o Epidemiología
</t>
        </r>
        <r>
          <rPr>
            <sz val="9"/>
            <color rgb="FF000000"/>
            <rFont val="Tahoma"/>
            <family val="2"/>
          </rPr>
          <t xml:space="preserve">o Biología celular
</t>
        </r>
        <r>
          <rPr>
            <sz val="9"/>
            <color rgb="FF000000"/>
            <rFont val="Tahoma"/>
            <family val="2"/>
          </rPr>
          <t xml:space="preserve">o Bioquímica y Biología Molecular
</t>
        </r>
        <r>
          <rPr>
            <sz val="9"/>
            <color rgb="FF000000"/>
            <rFont val="Tahoma"/>
            <family val="2"/>
          </rPr>
          <t xml:space="preserve">o Inmunología
</t>
        </r>
        <r>
          <rPr>
            <sz val="9"/>
            <color rgb="FF000000"/>
            <rFont val="Tahoma"/>
            <family val="2"/>
          </rPr>
          <t xml:space="preserve">o Microbiología
</t>
        </r>
        <r>
          <rPr>
            <sz val="9"/>
            <color rgb="FF000000"/>
            <rFont val="Tahoma"/>
            <family val="2"/>
          </rPr>
          <t>o Radiología</t>
        </r>
      </text>
    </comment>
    <comment ref="A11" authorId="0" shapeId="0">
      <text>
        <r>
          <rPr>
            <b/>
            <sz val="9"/>
            <color rgb="FF000000"/>
            <rFont val="Tahoma"/>
            <family val="2"/>
          </rPr>
          <t xml:space="preserve">NOTA: </t>
        </r>
        <r>
          <rPr>
            <sz val="9"/>
            <color rgb="FF000000"/>
            <rFont val="Tahoma"/>
            <family val="2"/>
          </rPr>
          <t xml:space="preserve">Dos a elegir entre las siguientes:
</t>
        </r>
        <r>
          <rPr>
            <sz val="9"/>
            <color rgb="FF000000"/>
            <rFont val="Tahoma"/>
            <family val="2"/>
          </rPr>
          <t xml:space="preserve">o Farmacología
</t>
        </r>
        <r>
          <rPr>
            <sz val="9"/>
            <color rgb="FF000000"/>
            <rFont val="Tahoma"/>
            <family val="2"/>
          </rPr>
          <t xml:space="preserve">o Epidemiología
</t>
        </r>
        <r>
          <rPr>
            <sz val="9"/>
            <color rgb="FF000000"/>
            <rFont val="Tahoma"/>
            <family val="2"/>
          </rPr>
          <t xml:space="preserve">o Biología celular
</t>
        </r>
        <r>
          <rPr>
            <sz val="9"/>
            <color rgb="FF000000"/>
            <rFont val="Tahoma"/>
            <family val="2"/>
          </rPr>
          <t xml:space="preserve">o Bioquímica y Biología Molecular
</t>
        </r>
        <r>
          <rPr>
            <sz val="9"/>
            <color rgb="FF000000"/>
            <rFont val="Tahoma"/>
            <family val="2"/>
          </rPr>
          <t xml:space="preserve">o Inmunología
</t>
        </r>
        <r>
          <rPr>
            <sz val="9"/>
            <color rgb="FF000000"/>
            <rFont val="Tahoma"/>
            <family val="2"/>
          </rPr>
          <t xml:space="preserve">o Microbiología
</t>
        </r>
        <r>
          <rPr>
            <sz val="9"/>
            <color rgb="FF000000"/>
            <rFont val="Tahoma"/>
            <family val="2"/>
          </rPr>
          <t>o Radiología</t>
        </r>
      </text>
    </comment>
    <comment ref="A13" authorId="0" shapeId="0">
      <text>
        <r>
          <rPr>
            <b/>
            <sz val="9"/>
            <color rgb="FF000000"/>
            <rFont val="Tahoma"/>
            <family val="2"/>
          </rPr>
          <t xml:space="preserve">NOTA: </t>
        </r>
        <r>
          <rPr>
            <sz val="9"/>
            <color rgb="FF000000"/>
            <rFont val="Tahoma"/>
            <family val="2"/>
          </rPr>
          <t xml:space="preserve">Tres a elegir entre las siguientes áreas (una de cada) :
</t>
        </r>
        <r>
          <rPr>
            <sz val="9"/>
            <color rgb="FF000000"/>
            <rFont val="Tahoma"/>
            <family val="2"/>
          </rPr>
          <t xml:space="preserve">o Del área médica (Algunos ejemplos: Enfermedades del aparato digestivo, respiratorio, cardiovascular, nefrourinario, Hematología, Oncología, Geriatría, Infecciosas, Medicina de familia, Medicina de urgencias, Sistema nervioso, Endocrinología, Reumatología y sus respectivas áreas, Quirúrgicas, Psiquiatría, Pediatría, Farmacología Clínica, etc.)
</t>
        </r>
        <r>
          <rPr>
            <sz val="9"/>
            <color rgb="FF000000"/>
            <rFont val="Tahoma"/>
            <family val="2"/>
          </rPr>
          <t xml:space="preserve">o Del área quirúrgica 
</t>
        </r>
        <r>
          <rPr>
            <sz val="9"/>
            <color rgb="FF000000"/>
            <rFont val="Tahoma"/>
            <family val="2"/>
          </rPr>
          <t>o De áreas médico-quirúrgicas (Algunos ejemplos: Patología ginecológica y obstétrica, Otorrinolaringología  (ORL), Oftalmología, Dermatología, Traumatología y Cirugía Ortopédica, etc.).</t>
        </r>
        <r>
          <rPr>
            <b/>
            <sz val="9"/>
            <color rgb="FF000000"/>
            <rFont val="Tahoma"/>
            <family val="2"/>
          </rPr>
          <t xml:space="preserve">
</t>
        </r>
      </text>
    </comment>
    <comment ref="A14" authorId="0" shapeId="0">
      <text>
        <r>
          <rPr>
            <b/>
            <sz val="9"/>
            <color rgb="FF000000"/>
            <rFont val="Tahoma"/>
            <family val="2"/>
          </rPr>
          <t>NOTA:</t>
        </r>
        <r>
          <rPr>
            <sz val="9"/>
            <color rgb="FF000000"/>
            <rFont val="Tahoma"/>
            <family val="2"/>
          </rPr>
          <t xml:space="preserve"> Tres a elegir entre las siguientes áreas (una de cada) :
</t>
        </r>
        <r>
          <rPr>
            <sz val="9"/>
            <color rgb="FF000000"/>
            <rFont val="Tahoma"/>
            <family val="2"/>
          </rPr>
          <t xml:space="preserve">o Del área médica (Algunos ejemplos: Enfermedades del aparato digestivo, respiratorio, cardiovascular, nefrourinario, Hematología, Oncología, Geriatría, Infecciosas, Medicina de familia, Medicina de urgencias, Sistema nervioso, Endocrinología, Reumatología y sus respectivas áreas, Quirúrgicas, Psiquiatría, Pediatría, Farmacología Clínica, etc.)
</t>
        </r>
        <r>
          <rPr>
            <sz val="9"/>
            <color rgb="FF000000"/>
            <rFont val="Tahoma"/>
            <family val="2"/>
          </rPr>
          <t xml:space="preserve">o Del área quirúrgica 
</t>
        </r>
        <r>
          <rPr>
            <sz val="9"/>
            <color rgb="FF000000"/>
            <rFont val="Tahoma"/>
            <family val="2"/>
          </rPr>
          <t>o De áreas médico-quirúrgicas (Algunos ejemplos: Patología ginecológica y obstétrica, Otorrinolaringología  (ORL), Oftalmología, Dermatología, Traumatología y Cirugía Ortopédica, etc.).</t>
        </r>
      </text>
    </comment>
    <comment ref="A15" authorId="0" shapeId="0">
      <text>
        <r>
          <rPr>
            <b/>
            <sz val="9"/>
            <color rgb="FF000000"/>
            <rFont val="Tahoma"/>
            <family val="2"/>
          </rPr>
          <t xml:space="preserve">NOTA: </t>
        </r>
        <r>
          <rPr>
            <sz val="9"/>
            <color rgb="FF000000"/>
            <rFont val="Tahoma"/>
            <family val="2"/>
          </rPr>
          <t xml:space="preserve">Dos a elegir entre las siguientes:
</t>
        </r>
        <r>
          <rPr>
            <sz val="9"/>
            <color rgb="FF000000"/>
            <rFont val="Tahoma"/>
            <family val="2"/>
          </rPr>
          <t xml:space="preserve">o Comunicación
</t>
        </r>
        <r>
          <rPr>
            <sz val="9"/>
            <color rgb="FF000000"/>
            <rFont val="Tahoma"/>
            <family val="2"/>
          </rPr>
          <t xml:space="preserve">o Epidemiología
</t>
        </r>
        <r>
          <rPr>
            <sz val="9"/>
            <color rgb="FF000000"/>
            <rFont val="Tahoma"/>
            <family val="2"/>
          </rPr>
          <t xml:space="preserve">o Medicina Preventiva
</t>
        </r>
        <r>
          <rPr>
            <sz val="9"/>
            <color rgb="FF000000"/>
            <rFont val="Tahoma"/>
            <family val="2"/>
          </rPr>
          <t xml:space="preserve">o Medicina legal y legislación
</t>
        </r>
        <r>
          <rPr>
            <sz val="9"/>
            <color rgb="FF000000"/>
            <rFont val="Tahoma"/>
            <family val="2"/>
          </rPr>
          <t xml:space="preserve">o Salud Pública
</t>
        </r>
        <r>
          <rPr>
            <sz val="9"/>
            <color rgb="FF000000"/>
            <rFont val="Tahoma"/>
            <family val="2"/>
          </rPr>
          <t xml:space="preserve">o Historia de la Medicina
</t>
        </r>
      </text>
    </comment>
    <comment ref="A16" authorId="0" shapeId="0">
      <text>
        <r>
          <rPr>
            <b/>
            <sz val="9"/>
            <color rgb="FF000000"/>
            <rFont val="Tahoma"/>
            <family val="2"/>
          </rPr>
          <t xml:space="preserve">NOTA: </t>
        </r>
        <r>
          <rPr>
            <sz val="9"/>
            <color rgb="FF000000"/>
            <rFont val="Tahoma"/>
            <family val="2"/>
          </rPr>
          <t>El formato de la documentación solicitada respecto al Trabajo de Fin de Grado es libre y se presenta en un paquete de archivos aparte (Véase  Plantilla de Informe de autoevaluación para la obtención de Sellos Internacionalels de Calidad (SIC).</t>
        </r>
      </text>
    </comment>
  </commentList>
</comments>
</file>

<file path=xl/comments2.xml><?xml version="1.0" encoding="utf-8"?>
<comments xmlns="http://schemas.openxmlformats.org/spreadsheetml/2006/main">
  <authors>
    <author>Pedro</author>
  </authors>
  <commentList>
    <comment ref="B3" authorId="0" shapeId="0">
      <text>
        <r>
          <rPr>
            <sz val="10"/>
            <color indexed="81"/>
            <rFont val="Tahoma"/>
            <family val="2"/>
          </rPr>
          <t xml:space="preserve">NOTA: Desde el/os nombre/s del/os profesor/es enlace a su/s CV/s (Ver en Documento Plantillas- evidencias la de "CV profesores". Si la universidad cuenta con una plantilla similar, no tendrá que ser sustituida por ésta última. Únicamente complementarla en los casos que sea necesario, por ejemplo, hacer alusión a la experiencia profesional).
</t>
        </r>
      </text>
    </comment>
  </commentList>
</comments>
</file>

<file path=xl/comments3.xml><?xml version="1.0" encoding="utf-8"?>
<comments xmlns="http://schemas.openxmlformats.org/spreadsheetml/2006/main">
  <authors>
    <author>Ana Isabel Bonilla Calero</author>
  </authors>
  <commentList>
    <comment ref="A10" authorId="0" shapeId="0">
      <text>
        <r>
          <rPr>
            <b/>
            <sz val="9"/>
            <color rgb="FF000000"/>
            <rFont val="Tahoma"/>
            <family val="2"/>
          </rPr>
          <t xml:space="preserve">NOTA: </t>
        </r>
        <r>
          <rPr>
            <sz val="9"/>
            <color rgb="FF000000"/>
            <rFont val="Tahoma"/>
            <family val="2"/>
          </rPr>
          <t xml:space="preserve">Tres a elegir entre las siguientes áreas (una de cada) :
</t>
        </r>
        <r>
          <rPr>
            <sz val="9"/>
            <color rgb="FF000000"/>
            <rFont val="Tahoma"/>
            <family val="2"/>
          </rPr>
          <t xml:space="preserve">o Del área médica (Algunos ejemplos: Enfermedades del aparato digestivo, respiratorio, cardiovascular, nefrourinario, Hematología, Oncología, Geriatría, Infecciosas, Medicina de familia, Medicina de urgencias, Sistema nervioso, Endocrinología, Reumatología y sus respectivas áreas, Quirúrgicas, Psiquiatría, Pediatría, Farmacología Clínica, etc.)
</t>
        </r>
        <r>
          <rPr>
            <sz val="9"/>
            <color rgb="FF000000"/>
            <rFont val="Tahoma"/>
            <family val="2"/>
          </rPr>
          <t xml:space="preserve">o Del área quirúrgica 
</t>
        </r>
        <r>
          <rPr>
            <sz val="9"/>
            <color rgb="FF000000"/>
            <rFont val="Tahoma"/>
            <family val="2"/>
          </rPr>
          <t>o De áreas médico-quirúrgicas (Algunos ejemplos: Patología ginecológica y obstétrica, Otorrinolaringología  (ORL), Oftalmología, Dermatología, Traumatología y Cirugía Ortopédica, etc.).</t>
        </r>
        <r>
          <rPr>
            <b/>
            <sz val="9"/>
            <color rgb="FF000000"/>
            <rFont val="Tahoma"/>
            <family val="2"/>
          </rPr>
          <t xml:space="preserve">
</t>
        </r>
      </text>
    </comment>
  </commentList>
</comments>
</file>

<file path=xl/sharedStrings.xml><?xml version="1.0" encoding="utf-8"?>
<sst xmlns="http://schemas.openxmlformats.org/spreadsheetml/2006/main" count="1101" uniqueCount="650">
  <si>
    <t>ASIGNATURAS</t>
  </si>
  <si>
    <t>PROFESOR/ES</t>
  </si>
  <si>
    <t>1. Ciencias Biomédicas Básicas</t>
  </si>
  <si>
    <t xml:space="preserve">2. Ciencias y Habilidades Clínicas  </t>
  </si>
  <si>
    <t>3. Ciencias Sociales y del Comportamiento</t>
  </si>
  <si>
    <t xml:space="preserve">
4. Investigación Médica </t>
  </si>
  <si>
    <t>Tasa de Rendimiento</t>
  </si>
  <si>
    <t xml:space="preserve"> Tasa de éxito</t>
  </si>
  <si>
    <t>Grado de satisfacción global de los estudiantes con la asignatura</t>
  </si>
  <si>
    <t>Ricardo Insausti Serrano
Mónica Muñoz López
Emilio Artacho Pérula
Maria Pilar Marcos Rabal
Maria del Mar Arroyo Jiménez
Carlos de la Rosa Prieto
Javier Montón Echeverría
Juan Luis Rueda Martínez
Jose Carlos Delgado González</t>
  </si>
  <si>
    <t>CONTENIDOS
Desarrollo embrionario y organización estructural macroscópica del ser humano sano en su componente locomotor. Organización topográfica y funcional de los elementos óseos, articulares, musculares, vasculares y nerviosos que participan especialmente en la postura, el movimiento, la locomoción y la manipulación (Ver detalles de la asignatura en la Guía-e).
El temario incluye cuatro módulos temáticos de un mes de duración cada uno, aproximadamente:
Módulo 1: Introducción a la Anatomía y Embriología Humana
Módulo 2: Anatomía funcional del tronco y cuello. Sistemas osteoarticular, muscular, vascular y nervioso del tronco.
Módulo 3: Anatomía de la extremidad inferior. Sistemas osteoarticular, muscular, vascular y nervioso de la extremidad inferior.
Módulo 4: Anatomía de la extremidad superior. Sistemas osteoarticular, muscular, vascular y nervioso de la extremidad superior.</t>
  </si>
  <si>
    <t>ACTIVIDADES FORMATIVAS
TEORÍA
Exposición de material teórico en seminarios participativos de análisis de contenidos de la materia y casos clínicos relacionados con la Anatomía (correspondería a nuestras Fases I)
Numero de participantes: 122 en grupos de 20-25
Duración (minutos):  dos sesiones de 120 en días diferentes. Total: 240 
TEORÍA
Los estudiantes re-evalúan los contenidos y ven en una presentación la descripción de los cambios anatómicos relacionados con casos clínicos (normalmente con imagen médica) y han de extraer una aproximación diagnóstica basados en los conocimientos anatómicos adquiridos en los seminarios teóricos previos (correspondería a nuestras Fases III).
Numero de participantes: 122 en grupos de 20-25
Duración (minutos): dos sesiones de 120 en días diferentes. Total: 240
PRÁCTICAS
Manejo del material biológico (cadáveres y piezas cadavéricas, corresponde a nuestra Fases II)
Los alumnos se acercan al material ‘sensible’ que representan las donaciones de cuerpo para la práctica docente. Se procede a reconocer macroscópicamente las estructuras anatómicas. 
Numero de participantes: 122 en grupos de 10 a 15 y en subgrupos de 3-5. 
Duración (minutos): 90 con cada subgrupo de 5.
PRÁCTICAS
Estudio con modelos de simulación virtual
Los estudiantes analizan las estructuras anatómicas previamente estudiadas en los seminarios teóricos en un atlas digital en 3D (corresponde a nuestras Fases II y IV).
Numero de participantes: 122 en grupos de 10 a 15 y en subgrupos de 3-5
Duración (minutos): 90 con cada subgrupo de 5
PRÁCTICAS
Estudio con modelos de simulación realistas (correspondería a nuestras Fases II y IV)
Los estudiantes analizan las estructuras anatómicas previamente estudiadas en los seminarios teóricos con modelos de regiones anatómicas y planos. Estos modelos están constituidos por partes y son desmontables.
Numero de participantes: 122 en grupos de 10 a 15 y en subgrupos de 3-5
Duración (minutos):120</t>
  </si>
  <si>
    <t>EVALUACION
CONTENIDOS TEÓRICOS
Evaluación continua con 2 exámenes teóricos de 40 preguntas cortas y respuesta de elección múltiple (PEM, contribuyen 30% de la nota final) emparejados con 2 exámenes prácticos en sala de disección (30%) y un examen final de integración con parte teórica y practica (30%). 
Como en todas las asignaturas del grado, en los exámenes tipo PEM, se ofrecen 5 opciones de respuesta en las que solo una es la valida. Cada 4 preguntas correctas se añade un punto y cada respuesta incorrecta resta 0.25/4 puntos a la nota total (es decir, 4 preguntas incorrectas restan 1 pregunta incorrecta). 
CONTENIDOS PRÁCTICOS
Los exámenes prácticos (PRAC) son especiales para el área de Anatomía. Constan de 10 preguntas cortas de respuesta abierta corta en el que los estudiantes han de identificar una estructura (y su implicación funcional). Las estructuras aparecen indicadas con una flecha o alfiler en el cadáver, en modelos 3D, atlas digital y/o en imágenes médicas como radiografías, TAC o RM. 
PARTICIPACIÓN
Se valora la participación activa y aprovechamiento del estudiante con un 10% de la nota total en base a la calidad de las presentaciones en clase y grado de implicación en las prácticas. 
Particularidades de la convocatoria extraordinaria:
Los alumnos que no hayan superado la asignatura en la convocatoria ordinaria podrán optar a la convocatoria extraordinaria. Constará de un examen PEM (60%) y un PRAC (30%). 
Para superar la asignatura deberá de alcanzar un mínimo de PEM del 20% (un tercio del 60%) y un mínimo de PRAC del 10% (un tercio del 30%). 
Se conservará la nota de participación por aprovechamiento.
Particularidades de la convocatoria especial de finalización:
Se seguirán los mismos criterios que para la convocatoria extraordinaria. Esta convocatoria podrá ser utilizada por los estudiantes que se encuentren en los supuestos que se indican en el Reglamento de Evaluación del estudiante que esté en vigor.EVALUACION
CONTENIDOS TEÓRICOS
Evaluación continua con 2 exámenes teóricos de 40 preguntas cortas y respuesta de elección múltiple (PEM, contribuyen 30% de la nota final) emparejados con 2 exámenes prácticos en sala de disección (30%) y un examen final de integración con parte teórica y practica (30%). 
Como en todas las asignaturas del grado, en los exámenes tipo PEM, se ofrecen 5 opciones de respuesta en las que solo una es la valida. Cada 4 preguntas correctas se añade un punto y cada respuesta incorrecta resta 0.25/4 puntos a la nota total (es decir, 4 preguntas incorrectas restan 1 pregunta incorrecta). 
CONTENIDOS PRÁCTICOS
Los exámenes prácticos (PRAC) son especiales para el área de Anatomía. Constan de 10 preguntas cortas de respuesta abierta corta en el que los estudiantes han de identificar una estructura (y su implicación funcional). Las estructuras aparecen indicadas con una flecha o alfiler en el cadáver, en modelos 3D, atlas digital y/o en imágenes médicas como radiografías, TAC o RM. 
PARTICIPACIÓN
Se valora la participación activa y aprovechamiento del estudiante con un 10% de la nota total en base a la calidad de las presentaciones en clase y grado de implicación en las prácticas. 
Particularidades de la convocatoria extraordinaria:
Los alumnos que no hayan superado la asignatura en la convocatoria ordinaria podrán optar a la convocatoria extraordinaria. Constará de un examen PEM (60%) y un PRAC (30%). 
Para superar la asignatura deberá de alcanzar un mínimo de PEM del 20% (un tercio del 60%) y un mínimo de PRAC del 10% (un tercio del 30%). 
Se conservará la nota de participación por aprovechamiento.
Particularidades de la convocatoria especial de finalización:
Se seguirán los mismos criterios que para la convocatoria extraordinaria. Esta convocatoria podrá ser utilizada por los estudiantes que se encuentren en los supuestos que se indican en el Reglamento de Evaluación del estudiante que esté en vigor.</t>
  </si>
  <si>
    <r>
      <rPr>
        <sz val="11"/>
        <rFont val="Calibri"/>
        <family val="2"/>
      </rPr>
      <t xml:space="preserve">Contenidos: </t>
    </r>
    <r>
      <rPr>
        <b/>
        <sz val="11"/>
        <color rgb="FFFF0000"/>
        <rFont val="Calibri"/>
        <family val="2"/>
      </rPr>
      <t xml:space="preserve">                    </t>
    </r>
  </si>
  <si>
    <r>
      <rPr>
        <sz val="11"/>
        <color theme="1"/>
        <rFont val="Calibri"/>
        <family val="2"/>
      </rPr>
      <t xml:space="preserve">Actividades formativas:  </t>
    </r>
    <r>
      <rPr>
        <b/>
        <sz val="11"/>
        <color theme="1"/>
        <rFont val="Calibri"/>
        <family val="2"/>
      </rPr>
      <t xml:space="preserve">                </t>
    </r>
  </si>
  <si>
    <r>
      <rPr>
        <sz val="11"/>
        <color theme="1"/>
        <rFont val="Calibri"/>
        <family val="2"/>
      </rPr>
      <t xml:space="preserve">Sistemas de evaluación:   </t>
    </r>
    <r>
      <rPr>
        <b/>
        <sz val="11"/>
        <color theme="1"/>
        <rFont val="Calibri"/>
        <family val="2"/>
      </rPr>
      <t xml:space="preserve">               </t>
    </r>
  </si>
  <si>
    <r>
      <t>Contenidos:</t>
    </r>
    <r>
      <rPr>
        <sz val="11"/>
        <color rgb="FFFF0000"/>
        <rFont val="Calibri"/>
        <family val="2"/>
      </rPr>
      <t xml:space="preserve"> </t>
    </r>
  </si>
  <si>
    <r>
      <t xml:space="preserve">Actividades formativas </t>
    </r>
    <r>
      <rPr>
        <sz val="8"/>
        <color rgb="FFFF0000"/>
        <rFont val="Open Sans"/>
        <family val="2"/>
      </rPr>
      <t/>
    </r>
  </si>
  <si>
    <r>
      <rPr>
        <sz val="11"/>
        <color theme="1"/>
        <rFont val="Calibri"/>
        <family val="2"/>
      </rPr>
      <t>Sistemas de evaluación:</t>
    </r>
    <r>
      <rPr>
        <b/>
        <sz val="11"/>
        <color rgb="FFFF0000"/>
        <rFont val="Calibri"/>
        <family val="2"/>
      </rPr>
      <t xml:space="preserve"> </t>
    </r>
  </si>
  <si>
    <t xml:space="preserve">Contenidos: </t>
  </si>
  <si>
    <r>
      <rPr>
        <sz val="11"/>
        <color theme="1"/>
        <rFont val="Calibri"/>
        <family val="2"/>
      </rPr>
      <t>Actividades formativas</t>
    </r>
    <r>
      <rPr>
        <sz val="11"/>
        <color rgb="FFFF0000"/>
        <rFont val="Calibri"/>
        <family val="2"/>
      </rPr>
      <t>:</t>
    </r>
    <r>
      <rPr>
        <b/>
        <sz val="11"/>
        <color rgb="FFFF0000"/>
        <rFont val="Calibri"/>
        <family val="2"/>
      </rPr>
      <t xml:space="preserve"> </t>
    </r>
  </si>
  <si>
    <r>
      <rPr>
        <sz val="11"/>
        <color theme="1"/>
        <rFont val="Calibri"/>
        <family val="2"/>
      </rPr>
      <t>Sistemas de evaluación</t>
    </r>
    <r>
      <rPr>
        <sz val="11"/>
        <color rgb="FFFF0000"/>
        <rFont val="Calibri"/>
        <family val="2"/>
      </rPr>
      <t>:</t>
    </r>
    <r>
      <rPr>
        <b/>
        <sz val="11"/>
        <color rgb="FFFF0000"/>
        <rFont val="Calibri"/>
        <family val="2"/>
      </rPr>
      <t xml:space="preserve">  </t>
    </r>
  </si>
  <si>
    <r>
      <t>NOTAS:</t>
    </r>
    <r>
      <rPr>
        <sz val="11"/>
        <color theme="1"/>
        <rFont val="Calibri"/>
        <family val="2"/>
      </rPr>
      <t xml:space="preserve"> Indicar escala por ejemplo (3 sobre 5 donde 5 es la máxima puntuación) y el número de encuestas  enviadas y cumplimentadas. Si la universidad no cuenta con resultados de satisfacción individualmente por asignatura, se puede presentar la encuesta en la que se evalúa la calidad docente de la asignatura. En los casos que el resultado no sea positvo, especificar los motivos.</t>
    </r>
  </si>
  <si>
    <t>Mª José Ruiz Hidalgo 
Javier García Ramírez 
Mª José Martínez Díaz-Guerra 
Jorge Laborda Fernández</t>
  </si>
  <si>
    <t xml:space="preserve">CONTENIDOS
Funcionamiento químico de la materia viva en condiciones de salud, la Bioquímica, bases moleculares de procesos patológicos y mecanismo de acción de los fármacos. En el curso se tratan los siguientes módulos temáticos:
Módulo 1 Introducción al metabolismo. Metabolismo de glúcidos.
Módulo 2 Ciclo de Krebs, transporte electrónico y fosforilación oxidativa.
Módulo 3 Metabolismo de lípidos.
Módulo 4 Metabolismo de aminoácidos.
Módulo 5 Metabolismo de nucleótidos. Integración metabólica.
Módulo 6 Inmunidad innata. Reconocimiento de antígenos. Técnicas de laboratorio de inmunología.
Módulo 7 Generación de los receptores de antígeno. Diferenciación de linfocitos B y T.
Módulo 8 Desarrollo de la respuesta inmune adaptativa.
Módulo 9 Dinámica de la respuesta inmune y sus alteraciones.
</t>
  </si>
  <si>
    <t>ACTIVIDADES FORMATIVAS 
CLASES TEÓRICAS 
Seminarios participativos de contenidos teóricos con la temática correspondiente a cada uno de los temas (correspondiente a nuestra Fase I). 
Nº participantes:  132 estudiantes en grupos de 25-28 estudiantes
Duración (minutos): 120
Preguntas sobre cada tema preparadas por el profesor y contestadas por los alumnos en base al material que se provee en recursos vía virtual (MOODLE) como presentaciones, apuntes y bibliografía. Cada alumno escoge una pregunta que explicará en clase a los demás alumnos. Son clases participativas en las que los alumnos debaten sobre el tema (correspondiente a nuestra Fase III). 
Nº participantes:  132 estudiantes en grupos de 25-28 estudiantes
Duración (minutos): 180
Seminarios de ampliación de los contenidos de los módulos, con interés clínico y de actualidad (correspondiente a nuestra Fase IV). Un número de estudiantes preparan seminarios sobre temas incluidos en el temario, pero ampliándolos y actualizándolos y lo presentan en clase (15 minutos). En esta sesión se presentan también casos clínicos que han preparado de antemano los alumnos y se resuelven y debaten en clase supervisados por el profesor. 
Nº participantes:  132 estudiantes en grupos de 25-28 estudiantes
Duración (minutos): 120</t>
  </si>
  <si>
    <t xml:space="preserve">EVALUACION
TEORÍA
La evaluación de los contenidos teóricos se realiza mediante pruebas de progreso tipo  PEM (ver descripción de este tipo de examen en Anatomía I) al final de los módulos 2, 4, 5, 6, 7, 8 y 9. 
La prueba de progreso al final del módulo 5 integrará todos los contenidos de Bioquímica (módulos 1 a 5). 
La prueba al final del módulo 9 integrará todos los  contenidos de Inmunología (módulos 6 a 9), por lo que ambas pruebas tendrán un mayor valor en porcentaje. 
La suma de los puntos obtenidos en todas las pruebas de progreso constituirá el 70% de la calificación final. 
PRÁCTICAS
La evaluación de los contenidos prácticos consistirá en dos pruebas de progreso al final de los módulos 5 y 9. 
La suma de los puntos obtenidos en estas dos pruebas constituirá el 15% de la calificación final. 
El 15% restante de la calificación corresponderá a las otras actividades evaluables: presentación de seminarios (10%) y participación y aprovechamiento en clase (5%) para lo cual se propondrán tareas presenciales o a través de Moodle. 
Particularidades de la convocatoria extraordinaria
La convocatoria extraordinaria consistirá en la realización de una prueba global sobre los contenidos teóricos (80% de la calificación) y una prueba globalsobre los contenidos prácticos de la asignatura (20% de la calificación). Para superar la asignatura en esta convocatoria, el/la estudiante debe obtener unmínimo de 4 puntos sobre 10 en la evaluación de los contenidos teóricos y un mínimo de 4 puntos sobre 10 en la evaluación de los contenidos prácticos,siempre que no hayan sido ya superados en la convocatoria ordinaria. La asignatura estará aprobada cuando se alcancen 5 puntos sobre 10 en la sumaponderada de los dos exámenes. Si no se consigue superar la asignatura en esta convocatoria, pero la calificación de alguna de las partes es de al menos 5 puntos sobre 10, esa nota seguardará durante el siguiente curso académico, aunque el estudiante tendrá que matricularse de nuevo de la asignatura.
Particularidades de la convocatoria especial de finalización
Esta convocatoria podrá ser utilizada por los/las estudiantes que se encuentren en los supuestos indicados en el Reglamento de Evaluación del Estudiante envigor. Las características de esta convocatoria son idénticas a las de la convocatoria extraordinaria.
</t>
  </si>
  <si>
    <t>María del Rosario Sabariegos
Antonio Mas López
Piet de Groot</t>
  </si>
  <si>
    <t>CONTENIDOS
Estudio de los mecanismos fisiopatológicos de parásitos, bacterias, virus y hongos que afectan al ser humano. Los contenidos aprendidos en la asignatura Microbiología son la base para entender y estudiar los contenidos de la asignatura Enfermedades infecciosas, que se imparte en el cuarto curso del Grado de Medicina. Los contenidos se organizan en los siguientes módulos tematicos:
Módulo 1: Introducción a los virus. Virus de interés médico.
Módulo 2: Introducción a las bacterias. Bacterias de interés médico. Antibióticos y resistencias.
Módulo 3: Introducción a los parásitos. Parásitos de interés médico.
Módulo 4: Introducción a los hongos. Hongos de interés médico.
Módulo 5: Prácticas de microbiología clínica.</t>
  </si>
  <si>
    <t xml:space="preserve">ACTIVIDADES
TEORIA. Dos clases se dedican a seminarios teóricos participativos (correspondientes a las Fases I y II de la asignatura) cuyos contenidos se organizan en objetivos temáticos concretos correspondientes a cada Módulo (1-5). 
Número de participantes: 134 alumnos en grupos de 20-28.
Duración (minutos): 2 clases de 120 
CASOS CLINICOS.  Todo el alumnado participa exponiendo casos clínicos individualmente o en grupos (en función de cuántos estudiantes haya en clase). (Esta sesión corresponde a nuestra Fase 3).
Número de participantes: 134 alumnos en grupos de 20-28.
Duración (minutos): 180 
EXPOSICIONES ORALES. Todo el alumnado expone un tema en grupo (en función de cuántos estudiantes haya en clase). Queda tiempo para dudas si las hubiera. Todos tienen la opción de presentar tema. Sorteamos el orden de exposición. De esta manera nos aseguramos de que todos dominen todo el tema. (Esta sesión corresponde a nuestra Fase 4).
Número de participantes: 134 alumnos en grupos de 20-28.
Duración (minutos): 120 
PRÁCTICAS DE LABORATORIO
Un módulo temático entero (Modulo 6) se dedica a las prácticas de laboratorio. Se trabaja el diagnóstico en el laboratorio de microbiología. Cultivo puro. Tipos de agar. Cultivo en placas de agar. Tinciones. Pruebas bioquímicas.  Identificación de parásitos. Antibiograma. Lavado de manos. Higiene.
134 alumnos en grupos 10-12 alumnos
Duración: Todo un módulo (el 6): 3 clases de 2h, mas 1 clase de 3h, más la evaluación). Duración total: 540 minutos
 </t>
  </si>
  <si>
    <t xml:space="preserve">EVALUACION
Evaluación teórica y practica.
La calificación final de la asignatura estará distribuida en tres pruebas finales que evaluarán los cinco módulos de teoría (PEM, 80%) y practica (PRAC, 10%). 
Estos exámenes son de preguntas con elección de 5 respuestas posibles (PEM).
Se valoran la participación con aprovechamiento, la presentación oral de temas y otras actividades propuestas por el profesorado y contribuye al 10% de la calificación total. 
Se superará la asignatura cuando se hayan superado previamente los módulos teóricos y prácticos y se obtenga al menos 5 puntos en la calificación global. Esta parte de la evaluación, tan solo se tendrá en cuenta una vez superados los bloques teórico y práctico.
</t>
  </si>
  <si>
    <t xml:space="preserve">Mónica Muñoz López
María del Pilar Marcos Rabal
Ricardo Insausti Serrano
Juan Antonio Barios
Miriam Fernández Fernández
Beatriz Domingo Moreno
Silvia Llorens Folgado
Pedro Tranque Gómez
Juan Llopis Borrás 
Eduardo Nava Hernández 
Miguel Burgos Lozano
José Manuel Villalba
Verónica Fuentes Santamaría
Rafael Luján Mirás
José Manuel Juiz Gómez
Juan Carlos Alvarado
</t>
  </si>
  <si>
    <t xml:space="preserve">CONTENIDOS
Esta asignatura está dirigida a que el alumno adquiera, de manera integrada y mediante aprendizaje activo los conocimientos sobre la morfología, estructura y función de los aparatos y sistemas del organismo humano sano, necesarios para enfrentarse al problema del ser humano enfermo. 
Se aborda el estudio de la morfología, estructura y función de los distintos órganos, aparatos y sistemas que forman el cuerpo humano, y se plantea una visión integrada del mismo, incluyendo los mecanismos homeostáticos y de adaptación al entorno. 
Se estudia la organización estructural y funcional de los órganos, aparatos y sistemas a diferentes niveles de análisis, desde el macroscópico al tisular. Se incluyen los sistemas en los módulos temáticos:
Módulo 1 Nervioso Sensorial
Módulo 2 Nervioso Motor y Autónomo
Módulo 3 Funciones Superiores I, II y Endocrino
Módulo 4 Cardiovascular I: corazón
Módulo 5 Cardiovascular II:  grandes vasos
Módulo 6 Respiratorio
Módulo 7 Digestivo
Módulo 8 Renal y Urinario
Módulo 9 Reproductor
</t>
  </si>
  <si>
    <t xml:space="preserve">ACTIVIDADES FORMATIVAS
Exploración funcional fisiológica de órganos y sistemas: Prácticas de laboratorio. 136 alumnos en grupos de 10-15 alumnos Duración: 150 minutos/sesión.
Lección magistral participativa: Empleo TICs Software Turning Point: Resultados obtenidos mediante Tarjetas de Respuesta Remota Estudiantil y móviles. Mano alzada. 136 alumnos en grupos de 20-25 alumnos. Duración: 120 min
Autoevaluación: Utilización de Recursos, Debate, Diálogo y Empleo TICs Software Turning Point: Resultados mediante Tarjetas de Respuesta Remota Estudiantil y móviles. 136 alumnos en grupos de 20-25 alumnos. Duración:120 min
Películas y Animaciones: Material audiovisual (en inglés). 136 alumnos en grupos de 20-25 alumnos. Duración:45 minutos
Cuestionarios on-line (con y sin feedback) Plataforma Moodle. Individual. Duración: 48h/1 semana.
Lección magistral: Resolución dudas planteadas y no resueltas durante las clases. 136 alumnos en grupos de 20-25 alumnos. Duración: Depende de las dudas que haya habido. 5-10 minutos
Visu de preparaciones microscópicas en condiciones fisiológicas y patológicas: Visualización de preparaciones microscópicas de los órganos del sistema respiratorio y digestivo. 12 x 10 grupos de alumnos. Duración:120 minutos
Visualización de preparaciones histológicas de humanos y de animales: Visualización de preparaciones histológicas de los órganos del sistema Nervioso Sensorial /Nervioso Motor, Autónomo y Funciones Superiores I /funciones Superiores II y Sistema Endocrino/ sistema Cardiovascular. 12 x 10 grupos de alumnos. Duración:120 minutos. 
Manejo del material biológico (cadáveres y piezas cadavéricas) Los alumnos se acercan al material ‘sensible’ que representan las donaciones de cuerpo para la práctica docente. Se procede a reconocer macroscópicamente las estructuras anatómicas. 136 alumnos en grupos de 10 a 15 y en subgrupos de 5. Duración: 60 minutos
Exposición oral de casos clínicos: Los estudiantes ven en una presentación la descripción de los cambios anatómicos relacionados con casos clínicos (normalmente con imagen médica) y han de extraer una aproximación diagnóstica basados en los conocimientos anatómicos adquiridos en los seminarios teóricos previos. 136 alumnos en grupos de 26-28*. Duración: 90 minutos.
Simulación Virtual, Modelos: Estudio con modelos de simulación Virtual: Los estudiantes analizan las estructuras anatómicas previamente estudiadas en los seminarios teóricos en un atlas digital en 3D. 136 alumnos en grupos de 10 a 15 y en subgrupos de 5. Duración: 60 minutos.
Simulación Realista, Modelos: Estudio con modelos de simulación realistas: Estos modelos están constituidos por partes y son desmontables. Los estudiantes analizan las estructuras anatómicas previamente estudiadas en los seminarios teóricos con modelos de regiones anatómicas y planos. 136 alumnos en grupos de 10 a 15 y en subgrupos de 5. Duración: 60 minutos.
Gamificación: Actividad de repaso con el objetivo de establecer una base para el recuerdo a largo plazo: reconocimiento rápido de conceptos y free recall. Actividad basada en la mecánica y dinámica del “Bingo”. 136 alumnos en subgrupos de 2/3 alumnos. Duración: </t>
  </si>
  <si>
    <t>EVALUACIÓN
La evaluación se lleva a cabo mediante un sistema de acumulación de puntos. La asignatura se superará al alcanzar un mínimo de 50 puntos sobre 100. 
Los puntos se obtienen a partir de 7 pruebas de progreso a lo largo del curso (70% de la puntuación total), una prueba final de integración de contenidos (20%) y la participación en clase (10%). 
Las 7 pruebas de progreso evalúan los contenidos de Anatomía, Fisiología e Histología durante la evaluación continua. Estas pruebas son con preguntas de elección múltiple (PEM con 5 opciones de respuesta) y/o un examen práctico (PRAC). 
Los 5 exámenes PRAC de Anatomía se realizan en la sala de disección de forma similar a como se hace en Anatomía I (descrita en esta tabla).  
Los 7 PRAC de histología tiene lugar en la sala de microscopios ópticos de histología con preguntas sobre preparaciones de los diferentes órganos. 
Valoración de la participación con aprovechamiento en clase contribuye a un 10.00% de la nota final de la asignatura. Se evalúan, seminarios, cuestionarios on-line, memorias de prácticas, participación activa en clase recogidas mediante software Turning Point.
Evaluación Extraordinaria: Aquellos alumnos que no hayan alcanzado la puntuación mínima (50 puntos sobre 100) en la convocatoria ordinaria tienen derecho a una convocatoria extraordinaria. Se evaluará el total de actividades de la asignatura mediante una prueba final única (PEM y PRAC) con un valor del 90% de la calificación final, conservándose la nota de participación obtenida en la convocatoria ordinaria (10%). Para superar la asignatura habrán de acumularse al menos 50 puntos, incluidos los de participación.
Si la asignatura no es superada en el presente curso académico, únicamente se conservará la nota de participación en nuevas matriculaciones de la asignatura; y hasta donde lo permita la normativa.
Al ser una asignatura llave se realiza la convocatoria especial de finalización, que podrá ser utilizada por los estudiantes que se encuentren en los supuestos que se indican en el Reglamento de Evaluación del Estudiante que esté en vigor, y tendrá las mismas características que la convocatoria extraordinaria.</t>
  </si>
  <si>
    <t>José Javier Solera Santos 
Ignacio Hermida Lazcano 
José Luis Rodríguez García 
María Lourdes Sánchez Tejero 
Elías Alberto Sáez Méndez 
Miguel Ángel Barba Romero 
José Antonio Blázquez Cabrera 
Julián Eloy Solís García Del Pozo 
Juan Carlos Segura Luque
Broseta Viana, Luis
Joaquín Gómez Garrido</t>
  </si>
  <si>
    <t>CONTENIDOS
La materia “Semiología y Propedéutica Médica” tiene como objetivo la introducción al estudio de las enfermedades a través de la identificación de sus síntomas y signos, así como su interpretación fisiopatológica y encuadre en síndromes para avanzar en el diagnóstico. 
Se comienza facilitando el aprendizaje del alumno a través de la realización de historias clínicas, y formándole en la entrevista clínica en general. 
El estudio de las mismas se efectúa con especial insistencia en los aspectos diagnósticos, pronósticos y terapéuticos dentro de distintas especialidades tales como la Medicina Interna (ver detalles en Guía-e de la asignatura).
Los contenidos se organizan en los siguientes módulos temáticos:
Módulo 1: INTRODUCCIÓN A LA PRÁCTICA DE LA MEDICINA CLÍNICA. EL MÉTODO CLÍNICO. LA HISTORIA CLÍNICA Y LA EXPLORACIÓN FÍSICA. LARELACION MEDICO ENFERMO.
Módulo 2: ETIOLOGÍA GENERAL DE LAS ENFERMEDADES, ETIOPATOGENIA Y FISIOPATOLOGIA.
Módulo 3. SEMIOLOGIA DEL APARATO RESPIRATORIO.
Módulo 4: SEMIOLOGÍA del APARATO CIRCULATORIO.
Módulo 5: ENFERMEDADES NEFRÓLOGICAS Y GENITO-URINARIAS.
Módulo 6: Semiología NEUROLÓGICA.
Modulo 7: SEMIOLOGÍA DEL APARATO DIGESTIVO, HÍGADO, VÍAS BILIARES Y PÁNCREAS.
Módulo 8. SEMIOLOGÍA ENDOCRINO-METABÓLICA Y NUTRICIÓN.
Módulo 9: SEMIOLOGÍA HEMATOLÓGICA.
Módulo 10: SEMIOLOGIA DEL APARATO LOCOMOTOR Y DE LA PIEL.</t>
  </si>
  <si>
    <t xml:space="preserve">ACTIVIDADES
SEMINARIOS CLÍNICO-TEORICOS / AUTOAPRENDIZAJE / PRÁCTICAS EN EL AMBITO CLINICO
Se describe a continuación, la organización de los seminarios teórico-clínicos utilizando el ejemplo del Aparato Circulatorio, pero todos los módulos temáticos se realizan siguiendo esta sistemática (ver Guía-e para mas detalles sobre el titulo de los módulos temáticos). Todos los seminarios son interactivos de aprendizaje por problemas
El numero de participantes y la duración es aplicable a todos los seminarios:
N0 de participantes: 117 alumnos divididos en grupos de 25, subdivididos en grupos de 5	
Duración: 150 
SEMINARIO I - Aparato Circulatorio Seminario de aprendizaje por problemas.	
Objetivo: clarificar términos y aprender a determinar la naturaleza del problema circulatorio. El profesor marca los objetivos del módulo:
1)	Presentación de un caso clínico, que ejemplifique bien el problema a tratar, por ejemplo, dolor torácico. 
2)	El profesor realiza preguntas sobre el caso. 
3)	Los estudiantes analizan el caso en subgrupos de 4 o 5, aún sin base teórica, y responden a las preguntas. 10 minutos.
4)	El profesor invita a que algunos de los alumnos presenten sus respuestas.  
5)	Se establece un debate profesor-alumnos sobre la corrección de las preguntas. 
6)	La clase finaliza con la exposición de conceptos teóricos del tema principal. 
Esto se puede repetir con otro caso. Por ejemplo, disena y edemas. Esta estructura le da pie al profesor para esbozar la insuficiencia cardiaca. 	
AUTOAPRENDIZAJE – Los alumnos estudian el temario y trabajan sobre los problemas clínicos expuestos en clase en su tiempo de estudio/ autoaprendizaje. 
SEMINARIO 2 - Taller de exploración cardiovascular centrado en la auscultación cardiaca. El profesor esboza una explicación de las valvulopatías cardíacas, principalmente de su semiología. 	
SEMINARIO 3 - Seminario-taller de electrocardiografía (ECG) basado en un método didáctico de autoaprendizaje. 
Dinámica: el estudiante examina los ECG con esquemas gráficos para después discutir ECGs de casos clínicos frecuentes con el profesor. 
N0 de participantes: 117 alumnos divididos en grupos de 25, subdivididos en grupos de 5	 Duración (minutos): 150
SEMINARIO 4 - Se examinan casos clínicos de dolor torácico, uno que les es familiar y dos nuevos a resolver.
Tarea del estudiante: explicar los apartados más importantes de la teoría basado en las clases del profesor, los apuntes y libros recomendados, etc. Todos los estudiantes a lo largo de los módulos realizan al menos una presentación oral a la clase. 	
SEMINARIO 5 - El profesor revisa los objetivos presentados al inicio del módulo y se evalúa lo que se ha alcanzado.
Se examina un nuevo caso clínico de insuficiencia cardiaca y un caso de hipertensión arterial.
Tarea del estudiante: explicar los apartados más importantes de la teoría basado en las clases del profesor, los apuntes y libros recomendados, etc. Todos los estudiantes a lo largo de los módulos realizan al menos una presentación oral a la clase.
TALLER DE SIMULACION ROLE-PLAYING 
3 o 4 estudiantes simulan una escena en la que representan ellos mismos a uno o dos “médicos”, una “paciente”, que puede ser ingresado en planta o en consulta, con/sin familiar acompañante o un sanitario (“enfermera/o”). La tarea en esta simulación es redactar una historia clínica mediante la realización de los siguientes pasos:
a) bienvenida al paciente, 
b) consulta o interrogatorio al paciente (p.ej. perdida de peso, dieta, diarreas),
c) exploración física (simulada, el “paciente” permanece vestido y no se toca físicamente, se simula)
d) plan diagnóstico (tipo de pruebas) 
e) ajuste del tratamiento, si precisa
d) cierre de la consulta, con el planteamiento de los objetivos para obtener un diagnóstico y el plan de tratamiento.
Una vez realizado el role-playing, los estudiantes presentes en la clase preguntan y opinan sobre el caso y su simulación.  Se explica lo que se observa y se razona la exploración.  El caso se debate y se resuelve entre todos. 
Lugar: aula en Facultad de Medicina.
duración:  150 minutos
N0 de participantes: 117 en grupos e 25-29.
</t>
  </si>
  <si>
    <t xml:space="preserve">EVALUACIÓN
VALORACIÓN DE LOS CONTENIDOS CLÍNICO-TEÓRICOS. 
Evaluación continua mediante examen PEM (similar al descrito en otras asignaturas, ver Anatomía I) tras cada uno de los 9 módulos, que constituyen el 50% de la nota total. 
VALORACIÓN DE LAS PRÁCTICAS
El trabajo individual sobre historias clínicas lo entregan al finalizar las prácticas y contribuye con un gran peso al 30% de la nota de prácticas, que  incluye además la participación en resolución de problemas clínicos, trabajo de historias clínicas y actitud contribuyen con un 30%.
Hay un examen de historias clínicas, donde el profesor chequea las 15 historias clínicas (impresas).  
El alumno presenta una de las historias oralmente ante un profesor y se puntúa con arreglo a una plantilla, evalúan el contenido, la calidad de la presentación y la exposición (ver plantilla con criterios de evaluación en archivo adjunto, provisto por Educación Medica).
</t>
  </si>
  <si>
    <t xml:space="preserve">
PRACTICAS EN ÁMBITO CLINICO
Aprendizaje en el medio clínico- Planta de hospitalización 	
Objetivo: Integración de conocimiento científico-básico previo con el aprendizaje de nuevas habilidades clínicas y actitudes éticas de comunicación del medico con el paciente hospitalizado. Más específicamente, el fin de estas sesiones es que el estudiante adquiera habilidades de observación, comunicación, aprendizaje de maniobras exploratorias y de planificación diagnóstica en el paciente hospitalizado. 
Lugar: Complejo Hospitalario Universitario de Albacete. Servicio de Medicina Interna.
N0 de participantes: 117 alumnos divididos en grupos de 25 con una ratio de 1 estudiante por consulta/paciente.
Duración: 8:00 -12:00, 6 semanas Duración (horas): 120. Dos semanas en cada una de las siguientes 3 unidades clínicas de Medicina Interna: 
-	Hospitalización - Hospital General, dedicada a pacientes con todo tipo de enfermedades del ámbito de la Medicina Interna General y de la Unidad de Enfermedades Infecciosas. 
-	Hospitalización - Hospital Perpetuo Socorro, dedicada a pacientes con todo tipo de enfermedades del ámbito de la Medicina Interna, pero con un perfil más geriátrico.
-	Interconsulta - Hospital General, dedicada a atender a pacientes de otras especialidades que tienen alguna patología del ámbito de la Medicina Interna. Estas especialidades son médicas y sobretodo quirúrgicas, con dos programas específicos: pacientes con fractura de cadera y de cirugía vascular con isquemia arterial critica. El resto son interconsultas a demanda.
Las actividades transcurren en planta e incluyen:
Taller de anamnesis (8:00-9:30) 
Análisis o examen previo de las historias clínicas de un grupo de pacientes con el médico adjunto y residente en subgrupos de 1 a 3 estudiantes. Tarea del estudiante: aprender la terminología y tomar notas clínicas relevantes de los pacientes.
Taller visita en planta supervisada (9:30-10:30) 
De 1 a 3 estudiantes acompañan en la visita en planta al médico responsable. Tarea del estudiante: observar y aprender como se interacciona con un paciente ingresado en planta desde el punto de vista de la comunicación y exploración clínica.
Taller visita en planta independiente (10:30-12:00)
Un estudiante visita a un paciente al que interroga y explora clínicamente. Lo hace tras haber observado la visita del medico responsable con dicho paciente.
Trabajo individual del estudiante
Crear una historia clínica para cada 15 de los pacientes estudiados que incluya: datos recogidos, anamnesis, exploración física, pruebas complementarias (las más importantes: laboratorio, electrocardiograma, imagen, anatomía patológica), identificación de los problemas agudos y crónicos y juicio clínico o valoración diagnóstica sindrómica (p.ej. insuficiencia cardiaca, hemorragia digestiva, neumonía adenopatías) y/o entidades nosológicas (p.ej.), plan diagnóstico y terapéutico y evolución diaria del paciente en 5 de los 15 pacientes. Ver archivo de modelo de historia clínica adjunto. 
Aprendizaje en el medio clínico -Consultas externas	
Objetivo: Integración de conocimiento científico-básico previo con el aprendizaje de nuevas habilidades clínicas y actitudes de comunicación medico con el paciente que acude a una consulta externa. Más específicamente, el fin de estas sesiones es que el estudiante adquiera habilidades de observación, comunicación, aprendizaje de maniobras exploratorias y de planificación diagnóstica en el paciente ambulatorio. 
Lugar: Complejo Hospitalario Universitario de Albacete. Servicio de Medicina Interna General y Unidad de Enfermedades Infecciosas.
N0 de participantes: 117 alumnos divididos en grupos de 25 con una ratio de 1 estudiante por consulta/paciente.
Duración: 8:00 -12:00, 6 semanas Duración (horas): 120. Dos semanas en cada una de las siguientes 3 unidades clínicas de Medicina Interna: 
Las actividades transcurren en consultas externas e incluyen:
Pacientes que no precisan hospitalización, normalmente referidos por médicos de familia, de urgencias o de otras especialidades. En general, se presentan con síndromes como confusión, deterioro mental, anemia, perdida de peso, edemas, dolor abdominal, mialgias, etc. y/o entidades nosológicas (p.ej. mononucleosis, osteoporosis).
El estudiante observa la consulta que realiza el médico responsable. Su tarea consiste en aprender a realizar la exploración (p.ej. palpar el abdomen) y la entrevista clínica al paciente, comprender las habilidades de comunicación organizada mediante una entrevista exploratoria clínica, que se realiza en varias fases: 
a) bienvenida al paciente, 
b) consulta o interrogatorio al paciente (p.ej. perdida de peso, dieta, diarreas),
c) exploración física
d) plan diagnóstico (tipo de pruebas) y
e) ajuste del tratamiento, si precisa
d) cierre de la consulta, con el planteamiento de los objetivos para obtener un diagnóstico y el plan de tratamiento.
Tarea del estudiante: tras observar varios pacientes, cada estudiante realiza la historia clínica a varios pacientes individualmente. El estudiante sigue una estructura similar al que se ha descrito para pacientes hospitalizados (anamnesis, exploración física, identificación de problemas, valoración diagnostica, plan diagnóstico y terapéutico). </t>
  </si>
  <si>
    <t xml:space="preserve">JESÚS CIFUENTES TEBAR 
PEDRO CÁSCALES SÁNCHEZ 
EMILIO GARCÍA BLAZQUEZ 
SERVANDO USERO REBOLLO 
DIEGO GARCÍA PICAZO 
ELIAS GARCÍA GRIMALDO </t>
  </si>
  <si>
    <t xml:space="preserve">CONTENIDOS
Estudio de la fisiopatología de las heridas (incluyendo quemaduras, congelaciones y otros tipos de heridas). Cicatrización. Hemorragia quirúrgica y profilaxis tromboembólica. Indicaciones quirúrgicas generales, riesgo preoperatorio y complicaciones postoperatorias. Transfusiones y trasplantes. Técnicas de desinfección y esterilización. Procedimientos quirúrgicos elementales: limpieza, hemostasia y sutura de heridas. 
Los contenidos se organizan en 6 módulos temáticos:
MODULO 1. Introducción a la Cirugía
MODULO 2. Evaluación pre y postoperatoria 
MODULO 3. Traumatismos y heridas
MODULO 4. Respuesta a la agresión quirúrgica y shock
MODULO 5. Infecciones en cirugía.
MODULO 6. Trasplantes y transfusiones
</t>
  </si>
  <si>
    <t xml:space="preserve">ACTIVIDADES FORMATIVAS
SEMINARIOS TEÓRICO-CLÍNICOS
Asistencia inicial Politraumatizado. Valoración y manejo inicial del politraumatizado
N0 de participantes: 130 en grupos de 15
Duración (minutos): 60
Traumatismos Térmicos. Valoración y tratamiento 
N0 de participantes: 130 en grupos de 15
Duración (minutos): 60
 Asepsia y antisepsia. Conocer las normas básicas de asepsia y antisepsia
N0 de participantes: 130 en grupos de 15
Duración (minutos): 60
Indumentaria y lavado quirúrgico. Conocer y llevar los elementos básicos de la indumentaria quirúrgica y realizar el lavado quirúrgico. 	
N0 de participantes: 130 en grupos de 15
Duración (minutos): 45
SEMINARIOS-TALLER
Seminario 7: muerte encefálica y mantenimiento del donante de órganos
N0 de participantes: 130 en grupos de 15
Duración (minutos): 60
Seminario 8: bases inmunológicas del trasplante de órganos y tejidos
N0 de participantes: 130 en grupos de 15
Duración (minutos): 60
Seminario-taller de cirugía laparoscópica
N0 de participantes: 130 en grupos de 15
Duración (minutos): 60
Seminario-taller de sutura de herida
N0 de participantes: 130 en grupos de 15
Duración (minutos): 60
SIMULACIONES-TALLER
Semiología y exploración de mama y axila. Aprender a realizar correctamente la exploración de mama y axila.	
N0 de participantes: 130 en grupos de 15
Duración (minutos): 60
Semiología y exploración cervical. Aprender a realizar correctamente la exploración cervical	
N0 de participantes: 130 en grupos de 15
Duración (minutos): 60
Semiología y exploración abdominal. Aprender a realizar correctamente la exploración abdominal.	 
N0 de participantes: 130 en grupos de 15
Duración (minutos): 60
Cirugía Mínimamente invasiva	Conocer los principios básicos de la CMI, el instrumental y su manejo en pelvi-trainer	
N0 de participantes: 130 en grupos de 15
Duración (minutos): 60
</t>
  </si>
  <si>
    <t xml:space="preserve">EVALUACIÓN
El examen final teórico tipo PEM (ver características de este tipo de examen en Anatomía I) tendrá un valor del 60% de la nota final y el 40% restante corresponderá a la puntuación obtenida en la Evaluación de prácticas (20%) y la ECOE (20%). No se podrá aprobar la asignatura sin haber superado cada prueba con una nota mínima de 5. Si esta asignatura no se superase, existen la convocatoria extraordinaria y la especial de finalización. 
Convocatoria extraordinaria (habitualmente, en julio)
El examen final teórico tendrá un valor del 60% de la nota final y el 40% restante corresponderá a la puntuación obtenida en la Evaluación de prácticas (20%) y la ECOE (20%). 
No se podrá aprobar la asignatura sin haber superado cada prueba con una nota mínima de 5.
Convocatoria especial de finalización (primer semestre, habitualmente en noviembre)
El examen final teórico tendrá un valor del 60% de la nota final y el 40% restante corresponderá a la puntuación obtenida en la Evaluación de prácticas (20%) y la ECOE (20%). No se podrá aprobar la asignatura sin haber superado cada prueba con una nota mínima de 5.
</t>
  </si>
  <si>
    <t xml:space="preserve">PRÁCTICAS EN EL ÁMBITO HOSPITALARIO
Cada uno de los 130 estudiantes dedican dos semanas por las siguientes unidades:
Servicio de Cirugía General	
Pase visita en planta
Asistencia a consulta
Asistencia a intervenciones quirúrgicas en el quirófano
Asistencia a Urgencias quirúrgicas
</t>
  </si>
  <si>
    <t>Antonio Nicolás Amezcua Recover 
María Teresa Gómez García
Esteban González Mirasol
Elena María Losa Pajares
Amparo José Argüello González 
María Dolores Díaz Serrano</t>
  </si>
  <si>
    <t>CONTENIDOS 
Según el BOE 129, de 28 de mayo de 2009, la especialidad de Obstetricia y Ginecología debe conceptuarse actualmente como una especialidad de contenido extenso y diverso que incluye:
a) La fisiología de la gestación, el parto y el puerperio, así como de su patología y su tratamiento.
b) La fisiología, patología y tratamiento inherente a los órganos que constituyen el tracto genital femenino, incluyendo la mama.
c) Los fenómenos fisiológicos y patológicos de la reproducción humana y su tratamiento.
d) Los aspectos preventivos, psíquicos y sociales que necesariamente se relacionan con los apartados anteriores.
Como asignatura dentro del grado de Medicina, la Obstetricia y Ginecología tiene un comportamiento dual. Por un lado, pretende que el alumno adquiera conocimientos relacionados con el embarazo, parto y puerperio normal y conocimientos para reconocer, diagnosticar y orientar el manejo de las principales patologías obstétricas. En su otra vertiente, esta disciplina está dirigida a que el alumno sea capaz de reconocer, diagnosticar y orientar el manejo de las principales patologías del tracto genital femenino. Todo ello, siempre considerando sus aspectos preventivos, psíquicos y sociales.  
El desarrollo de las diferentes patologías se efectúa a través del estudio de grandes síndromes, con  especial insistencia en los aspectos diagnósticos, pronósticos y terapéuticos, comprendiendo éstos tanto su vertiente médica como la quirúrgica. Se atiende particularmente a los procesos más frecuentes, y se hace un hincapié especial en los urgentes, sin abandonar por ello aquellas enfermedades que, sin presentar las características anteriores, con su conocimiento contribuyen de forma relevante a la formación del alumno. 
La contribución de esta asignatura a la formación y adquisición de las competencias pertinentes por parte del futuro médico se plasma en los siguientes objetivos:
1. En el campo del conocimiento; el primer objetivo es que el alumno adquiera los conocimientos relacionados con la salud reproductiva de la mujer y los conocimientos necesarios sobre los mecanismos, efectos y manifestaciones de la enfermedad gineco-obstétrica.
2. El segundo objetivo es establecer las bases para la comprensión de los fundamentos de acción, indicaciones y eficacia de las intervenciones terapéuticas, basándose en la evidencia científica disponible.
3. En el campo de las habilidades clínicas; el objetivo es que el alumno adquiera las herramientas necesarias para elaborar una historia clínica que contenga toda la información relevante. Que sea capaz de realizar un examen físico y una valoración mental. Que tenga capacidad para elaborar un  juicio diagnóstico inicial y establecer una estrategia diagnóstica razonada. Que pueda establecer el diagnóstico, pronóstico y tratamiento, aplicando los principios basados en la mejor información posible y en condiciones de seguridad clínica. Que adquiera los conocimientos para poder indicar la terapéutica más adecuada de los procesos agudos y crónicos, proponiendo medidas preventivas adecuadas a cada situación clínica. Y que, adquiera experiencia clínica y conocimientos básicos de gestión clínica.
En resumen, los contenidos son:
Fisiología de la gestación, el parto y el puerperio, así como de su patología y su tratamiento.
Fisiología, patología y tratamiento inherente a los órganos que constituyen el tracto genital femenino, incluyendo la mama.
Fenómenos fisiológicos y patológicos de la reproducción humana y su tratamiento.
Aspectos preventivos, psíquicos y sociales que necesariamente se relacionan con los apartados anteriores</t>
  </si>
  <si>
    <t>ACTIVIDADES FORMATIVAS
SEMINARIOS CLÍNICO-TEÓRICOS
SEMINARIOS 
Dinámica: seminarios participativos en el que el profesor presenta los objetivos a alcanzar sobre el tema y los conceptos teóricos básicos para comenzar a analizar casos reales que se verán en las clases de Problemas Clínicos, así como en las practicas clínicas que se realizan inmediatamente después del mismo. El alumno responde/realiza preguntas y se discuten aspectos teóricos del material presentado. 
Los seminarios tratan los siguientes temas:
SEMINARIO 1 Anamnesis y exploración en ginecología. Exploraciones complementarias más usuales en ginecología.
SEMINARIO 2 Anamnesis y exploración en obstetricia. Exploraciones complementarias en obstetricia. Cambios en el embarazo.
SEMINARIO 3 El parto
SEMINARIO 4 Estudio de bienestar fetal
SEMINARIO 5-1 El embarazo patológico 
SEMINARIO 5-2 EL EMBARAZO PATOLÓGICO
SEMINARIO 6 ANTICONCEPCIÓN
SEMINARIO 7 PREVENCIÓN DEL CÁNCER GINECOLÓGICO
SEMINARIO 8 ESTERILIDAD. INFERTILIDAD
CASOS CLÍNICOS Presentación y Resolución
Dinámica: el profesor presenta un caso clínico real sobre el tema.
Tarea del alumno: en grupos de 5 realizan el estudio de casos que presentan hemorragias en el embarazo. El profesor comenta/debate con los alumnos las peculiaridades de cada caso clínico.
PROBLEMA CLÍNICO 1 PRESENTACIÓN El embarazo y puerperio normal
PROBLEMA CLÍNICO 1 RESOLUCIÓN El embarazo y puerperio normal
PROBLEMA CLÍNICO 2 PRESENTACIÓN Hemorragias en el embarazo
PROBLEMA CLÍNICO 2 RESOLUCIÓN Hemorragias en el embarazo
PROBLEMA CLÍNICO 3 PRESENTACIÓN Enfermedades en el embarazo
PROBLEMA CLÍNICO 3 RESOLUCIÓN Enfermedades en el embarazo
PROBLEMA CLÍNICO 4 PRESENTACIÓN Parto fuera de término
PROBLEMA CLÍNICO 4 RESOLUCIÓN Parto fuera de término
PROBLEMA CLÍNICO 5 PRESENTACIÓN Metrorragia
PROBLEMA CLÍNICO 5 RESOLUCIÓN Metrorragia
PROBLEMA CLÍNICO 6 PRESENTACIÓN Prurito
PROBLEMA CLÍNICO 6 RESOLUCIÓN Prurito
PROBLEMA CLÍNICO 7 PRESENTACIÓN Masa pélvica
PROBLEMA CLÍNICO 7 RESOLUCIÓN Masa pélvica
PROBLEMA CLÍNICO 8 PRESENTACIÓN Dolor en ginecología
PROBLEMA CLÍNICO 8 RESOLUCIÓN Dolor en ginecología
PROBLEMA CLÍNICO 9 PRESENTACIÓN Menopausia. Alteración del suelo pélvico
PROBLEMA CLÍNICO 9 RESOLUCIÓN Menopausia. Alteración del suelo pélvico
PROBLEMA CLÍNICO 10 PRESENTACIÓN Amenorrea
PROBLEMA CLÍNICO 10 RESOLUCIÓN Amenorrea
Aplicable a todos los Seminarios y Problemas Clínicos:
Lugar: aula-seminario Facultad de Medicina
Nº participantes: 109 alumnos divididos en 4 grupos de 25-28, subdivididos en grupos trabajo de 5
Duración: 8:00-10:00, total: 120 minutos.
Los alumnos pasan a las prácticas hospitalarias inmediatamente después de esta clase (10:00-13:00)</t>
  </si>
  <si>
    <t xml:space="preserve">EVALUACION
La nota final de la asignatura resulta de la ponderación de tres exámenes: un 70% la nota del examen PEM-teórico; un 10%, la nota de prácticas; y un 20%, la de la ECOE. Es preciso al menos un 5 en cada uno de los exámenes para poder aprobar.
Prueba final: examen de contenidos teóricos, de tipo test de respuesta múltiple. (PEM). El examen constará de 60 preguntas de tipo test, con cinco respuestas, de las cuales una será la válida. Cada pregunta acertada contará un punto. Por cada 4 respuestas falladas se restará un punto. La nota final será sobre 10. Es preciso obtener 5 puntos para aprobar.
Nota de prácticas. La asistencia a las prácticas es obligatoria, debiendo constar la firma del médico con la que se atiende a las distintas rotaciones. Si no se han completado, no podrá aprobar el examen. El día del examen teórico se entrega el cuadernillo de prácticas correctamente relleno. Se realizará un examen de contenidos prácticos (PEM/PRAC), con preguntas sobre contenidos prácticos y teóricos con orientación práctica. La puntuación del examen será sobre 10.
ECOE. Dentro del examen ECOE, se presentará una simulación de un paciente al alumno, que el alumno debe ir solucionando, como sucede en la práctica clínica. El/a alumno/a va solicitando información progresivamente y es proporcionada. En la puntuación, se considerará como positivo las respuestas correctas que lleven a la solución del caso, con puntuación indiferente, las propuestas que no sean de utilidad para la solución del caso; y con puntuación negativa a las respuestas que supongan un riesgo para la vida o salud del paciente.  
</t>
  </si>
  <si>
    <t xml:space="preserve">PRÁCTICAS EN ÁMBITO CLÍNICO
Aplicable a todas las practicas en esta área. 
Las actividades realizadas/observadas se registran en el libro de prácticas. 
N0 de participantes: 109 alumnos con una ratio de 1 alumno 1 paciente, para ver un promedio de 20 pacientes	 
Duración: 1 semana, horario: 10:00-13:30, total: 12.5 hrs.
PLANTA DE TOCOLOGIA 	
Pacientes: se ven pacientes embarazadas con patología médica y obstétrica por encima de la semana 20 y puérperas de parto vaginal como mediante cesárea. 
Tarea: un estudiante acompaña al medico especialista responsable en las visitas en planta de tocología y observa. El estudiante ha de preparar la historia clínica y observar la exploración física y la creación del plan diagnostico y terapéutico. Esta visita normalmente incluye/puede incluir: 
Exploración obstétrica.
Exploración física y ginecológica.
Estimación del volumen uterino.
Estática fetal.
Auscultación fetal
Exploraciones complementarias más frecuentes en Obstetricia.
Analítica
Determinación de Streptococo Agalactiae.
Ecografía.
Registro cardiotocográfico.
Las actividades realizadas/observadas se registran en el libro de prácticas. 
PLANTA DE GINECOLOGÍA 
Tarea: un estudiante acompaña al medico responsable en las visitas en planta y observa la realización de la exploración física y plan diagnostico y terapéutico. Estas visitas incluyen:
Realización de la historia clínica, exploración diagnostica y tratamiento. 
Anamnesis.
Exploración obstétrica.
Exploración física y ginecológica.
Estimación del volumen uterino.
Inspección de genitales externos.
Patología malformativa vulvar.
Especuloscopia. Patología malformativa vaginal.
Exploración bimanual.
Exploraciones complementarias más usuales en Ginecología:
Citología.
Colposcopia.
Cultivos cervicovaginales.
Biopsia ginecológica.
Ecografía ginecológica.
TAC.
Resonancia Magnética.
CONSULTAS DE TOCOLOGÍA NORMAL Y CONTROL INTENSIVO	
Dos consultas dedicadas a seguimiento y control de embarazos normales y una tercera consulta dedicada a embarazadas de control obstétrico intensivo.
Tarea del estudiante: un estudiante acompaña al medico responsable en las visitas en consulta de ginecología y observa la realización de la exploración física y plan diagnóstico y terapéutico. Estas visitas incluyen los principios descritos en las visitas en planta, pero adaptadas a consulta externa. 
CONSULTAS DE GINECOLOGÍA 
Existen tres consultas de Ginecología, en las que se incluyen pacientes de oncología. 
Tarea del estudiante: un estudiante acompaña al medico responsable durante cada una de las consultas externas y observa la realización de la exploración física y plan diagnostico y terapéutico. Estas visitas incluyen pruebas similares a las descritas en el apartado de pacientes hospitalizadas de ginecología. 
CONSULTAS DE ECOGRAFÍA 	
Tarea del estudiante: cada uno de los estudiantes estudiante acompaña individualmente a cada uno de los tres médicos responsables de las 3 consultas de ecografía y observa la realización de la exploración. 
En esta práctica, el estudiante ha de aprender a:
a)	identificar las diferentes vías para la realización de la ecografía obstétrico-ginecológica, las características de las principales sondas utilizadas. 
b)	conocer la sistemática de la exploración ecográfica de la mujer embarazada según la edad gestacional. Identificar sobre imagen ecográfica las principales estructuras fetales, placenta y líquido amniótico. 
c)	interpretar un informe ecográfico en Obstetricia y ginecología en función de la normalidad.
MONITORES
Tarea del estudiante: El estudiante ve el monitor y aprende a interpretar con medico responsable las pruebas funcionales de bienestar fetal.  El estudiante aprende a planificar la actitud obstétrica a tomar, que consiste en tomar decisiones sobre cómo finalizar la gestación, pedir otras pruebas adicionales complementarias, aumentar la intensidad del control.  
PLANIFICACIÓN FAMILIAR
Tareas del estudiante: Atender en consulta con el médico especialista responsable y aprender a:
a)	 justificar la elección de los distintos métodos anticonceptivos, en función de su eficacia, seguridad, forma de uso y coste. 
b)	justificar las contraindicaciones de los distintos métodos anticonceptivos.
c)	justificar una estrategia para proporcionar consejo anticonceptivo y facilitar la elección de método.
d)	Planear una estrategia para el inicio de los distintos métodos anticonceptivos.
e)	Evaluar las pruebas necesarias para el control del empleo de los distintos métodos anticonceptivos.
f)	Resolver las complicaciones más frecuentes que se producen como consecuencia del uso de los anticonceptivos; principalmente, las que son consecuencia de los mecanismos de actuación del método.
</t>
  </si>
  <si>
    <t xml:space="preserve">EVALUACIÓN
La nota final de la asignatura resulta de la ponderación de tres exámenes: un 70% la nota del examen PEM-teórico; un 10%, la nota de prácticas; y un 20%, la de la ECOE. Es preciso al menos un 5 en cada uno de los exámenes para poder aprobar.
EVALUACIÓN DE LOS CONTENIDOS TEÓRICOS (70%).
Prueba final: examen de contenidos teóricos, de tipo test de respuesta múltiple (PEM). El examen constará de 60 preguntas de tipo test, con cinco respuestas, de las cuales una será la válida. Cada pregunta acertada contará un punto. Por cada 4 respuestas falladas se restará un punto. La nota final será sobre 10. Es preciso obtener 5 puntos para aprobar.
EVALUACIÓN DE LOS CONTENIDOS PRÁCTICOS (10%).
Nota de prácticas. La asistencia a las prácticas es obligatoria, debiendo constar la firma del médico con la que se atiende a las distintas rotaciones. El día del examen teórico se entrega el cuadernillo de prácticas correctamente relleno. Se realizará un examen de contenidos prácticos (PEM/PRAC), con preguntas sobre contenidos prácticos y teóricos con orientación práctica. La puntuación del examen será sobre 10. Es preciso obtener 5 puntos para aprobar.
ECOE (20%)
Dentro del examen ECOE, se presentará una simulación de un paciente, que el alumno debe ir solucionando, como sucede en la práctica clínica. El/a alumno/a va solicitando información progresivamente y es proporcionada. En la puntuación, se considerará como positivo las respuestas correctas que lleven a la solución del caso, con puntuación indiferente, las propuestas que no sean de utilidad para la solución del caso; y con puntuación negativa a las respuestas que supongan un riesgo para la vida o salud del paciente.  </t>
  </si>
  <si>
    <t>Nombre y Apellidos del Profesor/ VVAA ( http://blog.uclm.es/medicinaab/presentacion/personal/)</t>
  </si>
  <si>
    <t>CONTENIDOS
Se trata de una asignatura incluida en el Módulo V del Plan de Estudios (Estancias Tuteladas) en la Materia 5.1 (Rotatorio Clínico). La Materia Rotatorio Clínico está programada de acuerdo al plan de estudios de las Facultades de Medicina de la UCLM adaptado a los requisitos  establecidos en el Real Decreto 1393/2007, de 29 de octubre (B.O.E. del 30 de octubre de 2007), en la Orden ECI/332/2008, de 13 de febrero (B.O.E. del 15 de febrero de 2008), en los acuerdos adoptados por la Comisión de Título de Medicina de 28 de Mayo de 2008 y 30 de junio de 2008 y en los acuerdos aprobados en Juntas de Facultades del 10 de junio y 22 de junio de 2015 en Albacete y Ciudad Real respectivamente.
Esta asignatura incluye dos tipos de rotatorio clínico:
•	Clínica médica, quirúrgica, pediátrica, obstétrica, psiquiátrica y medicina de familia
•	Estancia clínica a elección
La primera es una asignatura de 42 créditos y consta de las siguientes rotaciones:
•	4 semanas por un área médica
•	4 semanas por un área quirúrgica
•	2 semanas por Pediatría
•	2 semanas por Ginecología
•	1 semana por Psiquiatría
•	1 semana por Atención Primaria
La segunda es una parte de 6 créditos y consiste en una rotación de 2 semanas en una de las áreas ofertadas, dicha rotación se puede hacer en 2 turnos, la 1ª quincena o 2ª quincena dependiendo de la disponibilidad.
Existe la posibilidad de realizar este rotatorio en el Hospital de Toledo. Para los alumnos que estén interesado esta opción, existe un máximo de 40 plazas para la realización de las rotaciones por el área médica, quirúrgica y el rotatorio de estancia clínica a elección. Las rotaciones por Pediatría, Ginecología, Psiquiatría y Atención Primaria se realizan en Albacete.  Si el número de alumnos que eligen Toledo es mayor de 40 se elegirán a los alumnos mediante nota de expediente. Ver información sobre las especialidades y su capacidad al final de este documento.
Contenidos: incorporar los valores profesionales, competencias de comunicación asistencial, razonamiento clínico, gestión clínica y juicio crítico, así como la atención a los problemas de salud más prevalentes en las áreas de Medicina, Cirugía, Obstetricia y Ginecología, Pediatría, Psiquiatría, Geriatría, Medicina Familiar y Comunitaria y otras áreas clínicas. Los contenidos están  estructurados en los siguientes bloques temáticos:
Tema 1: GENERALIDADES
Tema 1.1  Las manifestaciones clínicas de los procesos patológicos frecuentes y sus aspectos epidemiológicos fundamentales.
Tema 1.2  Las alteraciones observables en las pruebas complementarias básicas.
Tema 2: HABILIDADES TÉCNICAS
Tema 2.1  Hacer una historia clínica y exploración física sistemáticas, identificando adecuadamente las alteraciones frecuentes (p. Ej. lesiones cutáneas elementales, adenopatías, bocio, alteraciones de los ruidos cardiacos y pulmonares, masas abdominales, artritis, edemas, alteraciones de los pulsos).
Tema 2.2  Plantear un juicio clínico razonado, identificando los datos principales de la anamnesis y la exploración y elaborando un diagnóstico diferencial razonado ante problemas frecuentes.
Tema 2.3  Identificar las pruebas complementarias que ofrecen un mayor rendimiento para el diagnóstico de dichos procesos.
Tema 2.4  Interpretar las pruebas complementarias básicas y plantear un diagnóstico diferencial de las alteraciones observadas en: hemograma, panel bioquímico sérico, gasometría, elemental de orina, ECG y Rx simple (tórax, abdomen, huesos, articulaciones), ecografía, TAC, resonancia magnética, endoscopia.
Tema 2.5  Establecer un esquema de tratamiento y seguimiento de los procesos patológicos frecuentes.
Tema 2.6  Ser capaz de realizar los procedimientos terapéuticos básicos (sondajes, abordajes venosos, cuidado de las heridas, técnicas quirúrgicas elementales).
Tema 2.7  Saber realizar la historia obstétrica y ginecológica. Saber valorar el riesgo gestacional. Saber realizar la exploración obstétrica general. Conocer los principales métodos diagnósticos de salud fetal Saber realizar la exploración ginecológica básica y mamaria, incluyendo la citología cérvico-vaginal Conocimientos obstétricos y ginecológicos suficientes para tomar decisiones clínicas. Fomento de sensibilidad afectiva y ética hacia los pacientes.
Tema 2.8  Dirigir y realizar la anamnesis pediátrica y expresar correctamente en la historia clínica todos los datos obtenidos. Realizar una exploración física, tranquilizando y ganándose la confianza del niño antes y durante la exploración. Interpretar correctamente los datos de la anamnesis y de la exploración física del niño enfermo. Identificar síntomas guía, útiles para iniciar la aproximación diagnóstica. Solicitar razonada y ordenadamente las pruebas complementarias más habituales en el diagnóstico en Pediatría e interpretar correctamente los resultados de las pruebas solicitadas. Realizar las técnicas diagnósticas y terapéuticas más frecuentes y sencillas en Pediatría: tomar la temperatura, medir la tensión arterial, realizar la otoscopia, administrar oxígen o con mascarilla y carpa, uso de inhaladores pediátricos. Conocer las formas de prescripción pediátrica y las normas de dosificación de fármacos en pediatría.
Tema 2.9  Ser capaz de realizar con competencia una exploración psicopatológica básica adecuada a la edad y sexo del paciente que defina el estado de salud mental del individuo. Conocer y saber identificar signos/síntomas (ansiedad, animo depresivo, animo exaltado, alucinaciones, delirios, descarrilamiento de ideas, irritabilidad) de las enfermedades mentales más prevalentes. Saber hacer una exploración psicométrica y neuropsicológica básica (con supervisión). Indicar la terapéutica y plantear un plan de intervención más adecuados y frecuentes para las patologías psiquiátricas más prevalentes (con supervisión). Demostrar el conocimiento sobre las exploraciones de diagnóstico de imagen cerebral: Indicaciones e interpretación de la prueba y de los informes. Ser capaz de utilizar los recursos psicológicos relacionados con la capacidad de comunicación y con la técnica de la entrevista.
Tema 2.10  Detectar estados emocionales que pudieran condicionar la normal evolución de la enfermedad. Ser capaz de reconocer el papel de los factores sociales, familiares y laborales que influirán en el tratamiento. Ser capaz de reconocer situaciones agudas que requieran intervención urgente. Reconocer la necesidad de derivación de un paciente a dispositivos especializados y/o a recursos sociales. Detectar y reconocer factores psicológicos o conductuales que actúan como desencadenantes o perpetuantes de la enfermedad.
Tema 3: HABILIDADES INTERPERSONALES Y ACTITUDES
Tema 3.1  Comunicarse con los pacientes y sus familiares de manera eficaz de cara a obtener la información clínica.
Tema 3.2  Comunicarse con los pacientes y sus familiares de manera respetuosa, respetando su autonomía y adaptándose a sus peculiaridades socioculturales.
Tema 3.3  Comunicarse con los colegas, de manera verbal y escrita (historia clínica) con precisión técnica y claridad.
Tema 3.4  Relacionarse con los pacientes y con los compañeros de manera social y éticamente correctas</t>
  </si>
  <si>
    <t xml:space="preserve">ACTIVIDADES FORMATIVAS
Los 117 alumnos pasan por las especialidades clínicas obligatorias (Pediatría, Ginecología Psiquiatría y atención primaria, 18 ECTS) y escogen 4 de entre las medicas y quirúrgicas (24 ECTS). Los estudiantes pasan 4 semanas en cada una de las practicas obligatorias y entre 2 y 4 de las opciones que se les permite escoger. 
La dinámica de las actividades formativas esta basada fundamentalmente en el acompañamiento participativo de cada estudiante a un facultativo especialista del área en las visitas clínicas en las diferentes servicios y unidades de las áreas clínicas (planta hospitalaria, consultas externas, etc). Los estudiantes se integran a los servicios clínicos como un Residente de nivel 0 y se les permite tomar parte activa en muchas las actividades.  
Ver información detallada sobre las actividades formativas de cada una de las especialidades en documento adjunto
Numero de participantes: 117 alumnos
duración:  410 horas
Las áreas clínicas se incluyen en el Rotatorio 1 Medico y ofrecen las siguientes opciones: 
Cardiología
Digestivo
Endocrino
Forense/ Medicina Legal
Geriatría
Hematología
Medicina interna
Nefrología
Neumología
Neurología
Oncología
Radioterapia
Reumatología
UCI
Urgencias
Urología/ Nefrología
Radiología
Rotatorio 2 Quirúrgico Opciones
Anestesia
Cir. General
Cir. Torácica
Cir. Vascular
Dermatología
Cirugía Maxilofacial
Neurocirugía
Oftalmología
Otorrino
Plástica
Traumatología
Ginecología y Obstetricia
Pediatría 
Psiquiatría
Atención Primaria
Practicum Optativo de Medicina Rural de Familia
</t>
  </si>
  <si>
    <t xml:space="preserve">EVALUACION
Incluye una evaluación por parte de cada rotatorio de los conocimientos, habilidades y actitudes de los estudiantes. El peso de cada rotatorio en ese 70% es proporcional al tiempo dedicado a cada uno.
PORCENTAJES ROTATORIOS
ROTATORIO 1 Medico-Clínicas: 29%
ROTATORIO 2 Medico-Quirúrgicas: 29%
Ginecología y obstetricia: 14%
Pediatría: 14%
Atención Primaria: 7%
Psiquiatría: 7%
El examen ECOE presencial contribuye con 30%. Hasta ahora, este examen ha sido totalmente presencial, pero desde este curso, constará de dos partes sumatorias: ECOE presencial (20%) y ECOE virtual (ECOE-CCS, casos clínicos computarizados simulados, 10%).
</t>
  </si>
  <si>
    <t>Jesús López-Torres Hidalgo 
Jesús García Guerrero 
Ana Margarita Gómez-Juárez Sango</t>
  </si>
  <si>
    <t xml:space="preserve">CONTENIDOS
La Medicina Preventiva forma parte de la Medicina Social, Habilidades de Comunicación e Iniciación a la Investigación. Sus contenidos incluyen:
Medicina Social
•	Factores de riesgo y prevención de la enfermedad. 
•	Determinantes de salud de la población. 
•	Indicadores sanitarios. 
•	Planificación, programación y evaluación de programas de salud. 
•	Prevención y protección ante enfermedades, lesiones y accidentes. 
•	Adquisición de habilidades de exposición y comunicación oral y/o escrita. 
•	Evaluación de la calidad asistencial y estrategias de seguridad del paciente. 
•	Vacunas. Epidemiología. Demografía. 
•	Planificación y administración sanitaria a nivel mundial, europeo, español y autonómico. 
•	Salud y medioambiente. Seguridad alimentaria. Salud laboral. 
•	Implicaciones económicas y sociales que comporta la actuación médica, considerando criterios de eficacia y eficiencia.
•	Tecnologías y fuentes de información clínica y biomédica, para obtener, organizar, interpretar y comunicar información clínica, científica y sanitaria.
•	Sistemas de búsqueda y recuperación de la información biomédica. 
•	Fundamentos de la ética médica. Bioética. Resolver conflictos éticos. 
•	Valores profesionales de excelencia, altruismo, sentido del deber, responsabilidad, integridad y honestidad al ejercicio de la profesión. Reconocer la necesidad de mantener la competencia profesional. 
•	Práctica profesional con respeto a la autonomía del paciente, sus creencias y cultura.
•	Historia de la salud y la enfermedad. 
Habilidades de Comunicación
•	Comunicación con pacientes, familiares y su entorno social: Modelos de relación clínica, entrevista, comunicación verbal, no verbal e interferencias. 
•	Dar malas noticias. 
•	Redactar historias, informes, instrucciones y otros registros, de forma comprensible a pacientes, familiares y otros profesionales. 
•	Medicinas alternativas. 
•	Conceptos básicos del sistema sexo/género y problemas de salud. 
Iniciación a la Investigación
•	Análisis crítico de textos científicos. Entender e interpretar los datos estadísticos en la literatura médica. Principios del método científico, investigación biomédica y ensayo clínico. 
•	Epidemiología. 
•	Telemedicina. 
•	Principios de la medicina basada en la (mejor) evidencia.
•	Bioestadística y su aplicación a las ciencias médicas. 
•	Diseñar y realizar estudios estadísticos sencillos utilizando programas informáticos e interpretar los resultados. 
Estos contenidos se organizan en los siguientes 5 módulos temáticos:
Módulo 1: Factores determinantes de la Salud y la Enfermedad en la Comunidad
Tema 1.1: La salud y la enfermedad. Concepto dinámico de la Salud
Tema 1.2: Factores determinantes de la Salud
Tema 1.3: Salud individual. Salud Comunitaria
Tema 1.4: Principales indicadores demográficos de utilidad en salud pública para el análisis de datos poblacionales.
Tema 1.5: Sistemas de información en salud pública.
Tema 1.6: Indicadores del nivel de salud en la comunidad.
Módulo 2: Planificación Sanitaria y Gestión.
Tema 2.1: Planificación y programación en Salud Pública.
Tema 2.2: Fases de un programa de Salud Pública.
Tema 2.3: Economía de la salud. Análisis coste beneficio.
Tema 2.4: Concepto de calidad. Modelos de calidad. La calidad en el sistema sanitario.
Tema 2.5: Gestión Sanitaria. Gestión clínica.
Módulo 3: Epidemiología y Prevención de las Enfermedades Transmisibles
Tema 3.1: Introducción a la medicina preventiva clínica
Tema 3.2: Prevención de las enfermedades transmisibles
Módulo 4: Epidemiología y Prevención de las Enfermedades Crónicas.
Tema 4.1: Epidemiología general de las enfermedades crónicas
Tema 4.2: Epidemiología y prevención de las enfermedades cardiovasculares.
Tema 4.3: Epidemiología y prevención del cáncer.
Tema 4.4: Prevención en la mujer.
Tema 4.5: Actividades preventivas en los mayores.
Tema 4.6: Educación sanitaria.
Módulo 5: Medio Ambiente y Salud Humana.
Tema 5.1: Factores ambientales determinantes de la salud.
Tema 5.2: Contaminación atmosférica.
Tema 5.3: Aspectos sanitarios del agua.
Tema 5.4: El suelo. Eliminación de residuos sólidos.
Tema 5.5: Problemas sanitarios de los contaminantes físicos.
Tema 5.6: Peligros y riesgos sanitarios asociados a los alimentos.
Tema 5.7: Seguridad alimentaria. Medición y control de puntos críticos en el sector alimentario.
Tema 5.8: Esterilización y desinfección.
</t>
  </si>
  <si>
    <t xml:space="preserve">ACTIVIDADES FORMATIVAS
SEMINARIOS-TALLER (Tabla 2)
En general, los contenidos se trabajan a lo largo de tres sesiones de 120 minutos  organizados en 4 fases. Las dos primeras con seminarios-taller y una para resolver dudas y debatir problemas que han encontrado los estudiantes. Cada modulo tiene sus peculiaridades metodológicas detalladas mas abajo en este documento, pero esquemáticamente, los contenidos de los módulos se imparten en las siguientes fases:
Fase I 
Exposición por el profesor y trabajo en grupos pequeños (102 estudiantes, 120 min x 4 grupos)
Fase II 
Trabajo de autoaprendizaje de los estudiantes
Fase III 
Exposición por el profesor y trabajo en grupos pequeños (102 estudiantes, 120 min x 4 grupos)
Fase IV
Dudas, estudio de casos y resolución de problemas (102 estudiantes, 120 min x 4 grupos)
Las tareas de los estudiantes incluyen: 
Asistencia a seminarios, conferencias y participación en talleres.
Elaboración de trabajos y resolución de casos prácticos.
Participación en las diferentes fases del módulo.
Aquellos que deseen mejorar la nota podrán optar a ello presentándose al examen final.
CONTINGENCIA COVID. Los participantes incluyen un total de 102 alumnos divididos en 4  grupos de 20-25 para cada seminario, en el que trabajan en grupos de 4/5 alumnos. Estas clases se impartieron de forma presencial para 14 alumnos y otros 14 atendieron por TEAMs debido a la pandemia. Los alumnos rotan presencial-TEAM. 
A continuación, se detallan las actividades especificas para cada uno de los 5 módulos. 
SEMINARIO-TALLER 1 Factores determinantes de la salud y la enfermedad en la comunidad
Seminario basado en problemas (Fase I) en el que se realizan las siguientes actividades:
Introducción teórica: repaso de conceptos esenciales de los factores determinantes de salud y enfermedad dentro de la comunidad. 
Taller: se presenta un caso práctico de un paciente para realizar el marco conceptual de la enfermedad teniendo en cuenta los factores determinantes de la salud según el modelo de Lalonde (1974). Los alumnos lo debaten en subgrupos de 4 ó 5 estudiantes y posteriormente se pone en común.
Duración (minutos):  120 x 4 grupos 
Tarea del estudiante (Fase II) para preparar para siguiente clase durante una fase denominada de autoaprendizaje en su propio tiempo. Realiza una serie de ejercicios donde se trabajan los determinantes de la salud utilizando las estadísticas sanitarias y sus indicadores sanitarios para poder comparar las diferentes situaciones de salud que dan lugar a desigualdades sanitarias. 
Taller (Fase III): los estudiantes, en grupo de 4 ó 5 presentan la resolución del caso práctico y se debate en clase.  
Duración (minutos):  120 x 4 grupos
Sesión para dudas: todos los estudiantes tienen una sesión reservada para debatir dudas con el profesor. 
Duración (minutos):  120  x 4 grupos
SEMINARIO-TALLER 2 Planificación sanitaria y gestión
Seminario basado en problemas en el que se realizan las siguientes actividades (correspondientes a la Fase I en nuestro programa docente):
Introducción teórica de conceptos relacionados con los sistemas sanitarios y de gestión.
Taller: se plantea un problema del mapa competencial de la administración sanitaria y los alumnos en subgrupos de 4 ó 5 lo debaten.
Tarea del estudiante para preparar para la siguiente clase en su  propio tiempo (autoaprendizaje): elaborar un programa de salud preventiva que atiende a un vacío de la administración y gestión sanitaria. 
Taller: los estudiantes, en grupo de 4 ó 5 presentan la resolución del caso práctico y se debate en clase.  
Duración (minutos):  120 x 4 grupos
Sesión para dudas: todos los estudiantes tienen una sesión reservada para debatir dudas con el profesor. 
Duración (minutos):  120  x 4 grupos
SEMINARIO-TALLER 3 Epidemiología y prevención de enfermedades transmisibles I
Seminario basado en problemas en el que se realizan las siguientes actividades:
Presentación de conceptos teóricos relacionados con la epidemiología y la prevención de enfermedades transmisibles.  Se cuenta con la participación activa de los estudiantes mediante:
Preguntas con opciones de respuesta múltiple durante la realización del seminario. 
Se proporcionan ejemplos de casos clínicos y de la vida real de paludismo, fiebre tifoide, disentería por sigela, etc., y se genera un debate. 
Duración (minutos):  120 x 4 grupos
Tarea para los estudiantes: los estudiantes proponen las medidas preventivas al final de la clase. 
Taller: los estudiantes, en grupo de 4 ó 5, presentan la resolución del caso práctico y se debate en clase.  
Duración (minutos):  120 x 4 grupos
Sesión para dudas: todos los estudiantes tienen una sesión reservada para debatir dudas con el profesor. 
Duración (minutos):  120  x 4 grupos
SEMINARIO-TALLER 4 Epidemiología y prevención de enfermedades transmisibles II
Seminario basado en problemas en el que se realizan las siguientes actividades:
Presentación de conceptos teóricos relacionados con las vacunas (calendario vacunal, situaciones especiales).  Se cuenta con la participación activa de los estudiantes mediante:
Preguntas con opciones de respuesta múltiple durante la realización del seminario. 
Se proporcionan ejemplos de casos clínicos y de la vida real sobre el calendario vacunal adaptado a cada situación. 
Tarea para los estudiantes: los estudiantes llevan a cabo una síntesis de las recomendaciones sobre vacunas al final de la clase. 
Duración (minutos):  dos sesiones de 120 minutos, total: 240 x 4 grupos.
Sesión para dudas: todos los estudiantes tienen una sesión reservada para debatir dudas con el profesor. 
Duración (minutos):  120  x 4 grupos
SEMINARIO-TALLER 5 Epidemiología y prevención de enfermedades crónicas I
Seminario basado en problemas en el que se realizan las siguientes actividades:
Presentación por parte del profesor de:
1.	conceptos con participación activa de estudiantes, 
2.	ejemplos de casos clínicos de enfermedades cardiovasculares y de diferentes estilos de vida,
3.	formulación de preguntas con opciones de respuesta par crear debate, 
Tarea los estudiantes: realizar una síntesis de las medidas preventivas al final de la clase.
Duración (minutos):  dos sesiones de 120 minutos, total: 240.
Sesión para dudas: todos los estudiantes tienen una sesión reservada para debatir dudas con el profesor. 
Duración (minutos):  120  x 4 grupos
SEMINARIO-TALLER 6 Epidemiología y prevención de enfermedades crónicas II
Seminario basado en problemas en el que se realizan las siguientes actividades:
Presentación por parte del profesor de:
1.	conceptos con participación activa de estudiantes, 
2.	ejemplos de casos clínicos de cáncer, problemas de salud de las personas mayores o trastornos mentales.
3.	formulación de preguntas con opciones de respuesta par crear debate 
Tarea: realizar una síntesis de las medidas preventivas al final de la clase.
Duración (minutos):  dos sesiones de 120 minutos, total: 240.
Sesión para dudas: todos los estudiantes tienen una sesión reservada para debatir dudas con el profesor. 
Duración (minutos):  120  x 4 grupos
SEMINARIO-TALLER 7 Medio ambiente y salud humana
Seminario basado en problemas en el que se realizan las siguientes actividades:
Presentación por parte del profesor de una introducción teórica de conceptos amplia porque el temario abarca un amplio espectro de agentes, factores e instituciones medioambientales.
Taller en subgrupos de 4/5 en el que los alumnos elaboran los objetivos del temario en situaciones prácticas de la vida real de la siguiente manera:
1.	Los alumnos identifican un problema/enfermedad de la comunidad
2.	Identifican los grandes contaminantes
3.	Identifican los factores de riesgo dentro de los grupos de contaminantes que contribuyen a la problemática/enfermedad comunitaria. 
Duración (minutos):  dos sesiones de 120 minutos, total: 240.
Sesión para dudas: todos los estudiantes tienen una sesión reservada para debatir dudas con el profesor. 
Duración (minutos):  120  x 4 grupos
TRABAJOS INDIVIDUALES O COLABORATIVOS PRESENTADOS ORALMENTE
Las exposiciones orales son sobre:
Factores determinantes de la salud y la enfermedad en la comunidad
Planificación sanitaria y gestión
Epidemiologia y prevención de enfermedades transmisibles
Medio ambiente y salud humana
</t>
  </si>
  <si>
    <t>EVALUACIÓN
VALORACION DE CONTENIDOS TEÓRICOS (80% de la nota total)
Evaluación continua en la que al finalizar cada uno de los módulos se realizará un ejercicio de evaluación de PEM.
Para aprobar la asignatura hay que alcanzar 10 puntos sobre 20  en cada uno de los 5 módulos.
VALORACIÓN DE CONTENIDOS PRÁCTICOS (20% de la nota total)
Se valora la calidad de los trabajos, participación en seminarios, talleres y en las diferentes fases de cada módulo.
Aquellos que deseen mejorar la nota podrán optar a ello presentándose al examen final.
En el caso de las matriculas de honor, si se produjera un empate entre dos alumnos, se habrá de realizar un ejercicio para el desempate. 
Particularidades de la convocatoria extraordinaria
Para esta prueba se conservarán las calificaciones obtenidas en las actividades evaluables (seminarios, talleres y participación activa durante las fases del módulo.
Particularidades de la convocatoria especial de finalización
Con las mismas particularidades que la convocatoria extraordinaria.</t>
  </si>
  <si>
    <t>Nombre y Apellidos del Profesor/ VVAA</t>
  </si>
  <si>
    <t>Actividades formativas:</t>
  </si>
  <si>
    <t xml:space="preserve">
Sistemas de evaluación: 
</t>
  </si>
  <si>
    <t>Contenido: ver la normativa completa en E8.1.17 y la guía en https://guiae.uclm.es/vistaGuia/332/34341/2020-21.
- Adquirir la formación básica para la actividad investigadora clínica o básica. 
- Fomentar un punto de vista crítico, creativo, constructivo y
orientado a la investigación. 
-Ser capaz de formular hipótesis, recolectar y valorar de forma crítica la información para la resolución de problemas, siguiendo el método científico, tanto en el ámbito clínico como básico. 
-Comprender la importancia y las limitaciones del pensamiento científico en la investigación clínica y/o básica.</t>
  </si>
  <si>
    <t>Actividades formativas:
- Clases de apoyo metodológico grupales.
- Tutorías individualizadas.</t>
  </si>
  <si>
    <t xml:space="preserve"> Sistemas de evaluación:
Rúbrica de TFG en E8.1.17:
Hipótesis:5,00%
Resumen e introducción: 10,00%
Objetivos, material y métodos: 7,00%
Resultados: 8,00%
Discusión y conclusiones: 10,00%
Bibliografía: 5,00%
Estilo y valoración general: 5,00%
Contenido: 2,50%
Organización y estructura formal: 7,00%
Diseño:	0,50%
Lenguaje apropiado, claro y sin errores, pronunciación, modulación, volumen y ritmo adecuados: 10,00%
Ajuste del tiempo, entusiasmo y motivación en la exposición, mantenimiento del interés de la audiencia: 10,00%
Exposición ordenada y lógica, conocimiento de las limitaciones del estudio: 10,00%
Dominio del tema y contestación a preguntas planteadas: 10,00%</t>
  </si>
  <si>
    <t xml:space="preserve"> </t>
  </si>
  <si>
    <t xml:space="preserve"> La cumplimentación de esta columna es opcional. En los casos en los que se se cumplimente porque ayude a la justificación de este sub-resultado, se identificarán las abreviaturas de las competencias en las que se desarrolla el sub-resultado de la columna B y están asociadas en alguna de las asingaturas que se señalan desde la columna D y que tengan asociadas actividades</t>
  </si>
  <si>
    <t>Número de estudiantes matriculados en el último curso cerrado en el momento de la evaluación.</t>
  </si>
  <si>
    <t>Porcentaje d estudiantes matriculados por primera vez en la asignatura.</t>
  </si>
  <si>
    <t>Tasa de rendimiento: Porcentaje de estudiantes que superan la asignatura (independientemente de que se presenten a la evaluación de la misma).</t>
  </si>
  <si>
    <t xml:space="preserve">  La tasa de éxito: Estudiantes que superan la asignatura entre el total de estudiantes que se presentan a la evaluación de la misma.</t>
  </si>
  <si>
    <t>Asignatura</t>
  </si>
  <si>
    <t>Profesor</t>
  </si>
  <si>
    <t>ABREVIATURA  COMPETENCIAS</t>
  </si>
  <si>
    <t>Estudiantes matriculados</t>
  </si>
  <si>
    <t>% de estudiantes en 1ª matricula</t>
  </si>
  <si>
    <t>% de suspensos</t>
  </si>
  <si>
    <t>% de no presentados</t>
  </si>
  <si>
    <t>% aprobados en 1ª matrícula sobre el total matriculados  1ª matrícula.</t>
  </si>
  <si>
    <r>
      <t xml:space="preserve">Nombre Asignatura 1 </t>
    </r>
    <r>
      <rPr>
        <sz val="10"/>
        <rFont val="Verdana"/>
        <family val="2"/>
      </rPr>
      <t>(Obligatoria) 
(Nº  total de ECTS)</t>
    </r>
  </si>
  <si>
    <t>Nombre y Apellidos del Profesor</t>
  </si>
  <si>
    <r>
      <t xml:space="preserve">Nombre Asignatura 2 </t>
    </r>
    <r>
      <rPr>
        <sz val="10"/>
        <rFont val="Verdana"/>
        <family val="2"/>
      </rPr>
      <t>(Obligatoria) 
(Nº  total de ECTS)</t>
    </r>
  </si>
  <si>
    <r>
      <t xml:space="preserve">Nombre Asignatura 3 </t>
    </r>
    <r>
      <rPr>
        <sz val="10"/>
        <rFont val="Verdana"/>
        <family val="2"/>
      </rPr>
      <t>(Obligatoria)
  (Nº  total de ECTS)</t>
    </r>
  </si>
  <si>
    <r>
      <t xml:space="preserve">Nombre Asignatura 4 </t>
    </r>
    <r>
      <rPr>
        <sz val="10"/>
        <rFont val="Verdana"/>
        <family val="2"/>
      </rPr>
      <t>(Obligatoria)
  (Nº  total de ECTS)</t>
    </r>
  </si>
  <si>
    <r>
      <t xml:space="preserve">Nombre Asignatura 5 </t>
    </r>
    <r>
      <rPr>
        <b/>
        <sz val="10"/>
        <rFont val="Verdana"/>
        <family val="2"/>
      </rPr>
      <t xml:space="preserve">(Obligatoria) 
</t>
    </r>
    <r>
      <rPr>
        <sz val="10"/>
        <rFont val="Verdana"/>
        <family val="2"/>
      </rPr>
      <t xml:space="preserve"> (Nº  total de ECTS)</t>
    </r>
  </si>
  <si>
    <r>
      <t xml:space="preserve">Nombre Asignatura6 </t>
    </r>
    <r>
      <rPr>
        <b/>
        <sz val="10"/>
        <rFont val="Verdana"/>
        <family val="2"/>
      </rPr>
      <t xml:space="preserve">(Obligatoria) 
</t>
    </r>
    <r>
      <rPr>
        <sz val="10"/>
        <rFont val="Verdana"/>
        <family val="2"/>
      </rPr>
      <t xml:space="preserve"> (Nº  total de ECTS)</t>
    </r>
  </si>
  <si>
    <r>
      <t xml:space="preserve">Nombre Asignatura7 </t>
    </r>
    <r>
      <rPr>
        <b/>
        <sz val="10"/>
        <rFont val="Verdana"/>
        <family val="2"/>
      </rPr>
      <t xml:space="preserve">(Obligatoria) 
</t>
    </r>
    <r>
      <rPr>
        <sz val="10"/>
        <rFont val="Verdana"/>
        <family val="2"/>
      </rPr>
      <t xml:space="preserve"> (Nº  total de ECTS)</t>
    </r>
  </si>
  <si>
    <r>
      <t xml:space="preserve">Nombre Asignatura8 </t>
    </r>
    <r>
      <rPr>
        <b/>
        <sz val="10"/>
        <rFont val="Verdana"/>
        <family val="2"/>
      </rPr>
      <t xml:space="preserve">(Obligatoria) 
</t>
    </r>
    <r>
      <rPr>
        <sz val="10"/>
        <rFont val="Verdana"/>
        <family val="2"/>
      </rPr>
      <t xml:space="preserve"> (Nº  total de ECTS)</t>
    </r>
  </si>
  <si>
    <r>
      <t xml:space="preserve">Nombre Asignatura9 </t>
    </r>
    <r>
      <rPr>
        <b/>
        <sz val="10"/>
        <rFont val="Verdana"/>
        <family val="2"/>
      </rPr>
      <t xml:space="preserve">(Obligatoria) 
</t>
    </r>
    <r>
      <rPr>
        <sz val="10"/>
        <rFont val="Verdana"/>
        <family val="2"/>
      </rPr>
      <t xml:space="preserve"> (Nº  total de ECTS)</t>
    </r>
  </si>
  <si>
    <r>
      <t xml:space="preserve">Nombre Asignatura 10 </t>
    </r>
    <r>
      <rPr>
        <b/>
        <sz val="10"/>
        <rFont val="Verdana"/>
        <family val="2"/>
      </rPr>
      <t xml:space="preserve">(Obligatoria) 
</t>
    </r>
    <r>
      <rPr>
        <sz val="10"/>
        <rFont val="Verdana"/>
        <family val="2"/>
      </rPr>
      <t xml:space="preserve"> (Nº  total de ECTS)</t>
    </r>
  </si>
  <si>
    <r>
      <t xml:space="preserve">Nombre Asignatura 11 </t>
    </r>
    <r>
      <rPr>
        <b/>
        <sz val="10"/>
        <rFont val="Verdana"/>
        <family val="2"/>
      </rPr>
      <t xml:space="preserve">(Obligatoria) 
</t>
    </r>
    <r>
      <rPr>
        <sz val="10"/>
        <rFont val="Verdana"/>
        <family val="2"/>
      </rPr>
      <t xml:space="preserve"> (Nº  total de ECTS)</t>
    </r>
  </si>
  <si>
    <r>
      <t xml:space="preserve">Nombre Asignatura 12 </t>
    </r>
    <r>
      <rPr>
        <b/>
        <sz val="10"/>
        <color rgb="FFFF0000"/>
        <rFont val="Verdana"/>
        <family val="2"/>
      </rPr>
      <t xml:space="preserve">(Optativa)
</t>
    </r>
    <r>
      <rPr>
        <b/>
        <sz val="10"/>
        <rFont val="Verdana"/>
        <family val="2"/>
      </rPr>
      <t xml:space="preserve"> </t>
    </r>
    <r>
      <rPr>
        <sz val="10"/>
        <rFont val="Verdana"/>
        <family val="2"/>
      </rPr>
      <t xml:space="preserve"> (Nº  total de ECTS)</t>
    </r>
  </si>
  <si>
    <t xml:space="preserve">RESULTADOS DE APRENDIZAJE </t>
  </si>
  <si>
    <t>1. Ciencias Biomédicas básicas</t>
  </si>
  <si>
    <t xml:space="preserve">2. Ciencias y habilidades clínicas  </t>
  </si>
  <si>
    <t xml:space="preserve">3. Ciencias sociales y del comportamiento </t>
  </si>
  <si>
    <t xml:space="preserve">4. Investigación médica  </t>
  </si>
  <si>
    <t>ASIGNATURAS/ Sub-resultados de aprendizaje</t>
  </si>
  <si>
    <r>
      <rPr>
        <b/>
        <sz val="8"/>
        <color rgb="FFFF0000"/>
        <rFont val="Verdana"/>
        <family val="2"/>
      </rPr>
      <t xml:space="preserve"> </t>
    </r>
    <r>
      <rPr>
        <b/>
        <sz val="8"/>
        <color theme="1"/>
        <rFont val="Verdana"/>
        <family val="2"/>
      </rPr>
      <t xml:space="preserve">1.1 </t>
    </r>
  </si>
  <si>
    <t xml:space="preserve">1.2 </t>
  </si>
  <si>
    <t xml:space="preserve"> 1.3 </t>
  </si>
  <si>
    <t>1.4</t>
  </si>
  <si>
    <t>2.1</t>
  </si>
  <si>
    <t>2.2</t>
  </si>
  <si>
    <t>2.3</t>
  </si>
  <si>
    <t>2.4</t>
  </si>
  <si>
    <t>2.5</t>
  </si>
  <si>
    <t>2.6</t>
  </si>
  <si>
    <t>2.7</t>
  </si>
  <si>
    <t>2.8</t>
  </si>
  <si>
    <t>3.1</t>
  </si>
  <si>
    <t>3.2</t>
  </si>
  <si>
    <t>3.3</t>
  </si>
  <si>
    <t>3.4</t>
  </si>
  <si>
    <t>3.5</t>
  </si>
  <si>
    <t>3.10.</t>
  </si>
  <si>
    <t>4.1</t>
  </si>
  <si>
    <r>
      <t xml:space="preserve">Anatomía I </t>
    </r>
    <r>
      <rPr>
        <b/>
        <sz val="8"/>
        <rFont val="Verdana"/>
        <family val="2"/>
      </rPr>
      <t xml:space="preserve">(CURSO 1) (Obligatoria) </t>
    </r>
    <r>
      <rPr>
        <sz val="8"/>
        <rFont val="Verdana"/>
        <family val="2"/>
      </rPr>
      <t xml:space="preserve">
(6 ECTS)</t>
    </r>
    <r>
      <rPr>
        <b/>
        <sz val="8"/>
        <color rgb="FFFF0000"/>
        <rFont val="Verdana"/>
        <family val="2"/>
      </rPr>
      <t xml:space="preserve"> </t>
    </r>
  </si>
  <si>
    <t>x</t>
  </si>
  <si>
    <r>
      <t xml:space="preserve">Bioquímica II en Inmunología </t>
    </r>
    <r>
      <rPr>
        <b/>
        <sz val="8"/>
        <rFont val="Verdana"/>
        <family val="2"/>
      </rPr>
      <t xml:space="preserve">(CURSO 1) (Obligatoria) </t>
    </r>
    <r>
      <rPr>
        <sz val="8"/>
        <rFont val="Verdana"/>
        <family val="2"/>
      </rPr>
      <t xml:space="preserve">
(6 ECTS)</t>
    </r>
  </si>
  <si>
    <r>
      <t xml:space="preserve">Microbiología </t>
    </r>
    <r>
      <rPr>
        <b/>
        <sz val="8"/>
        <rFont val="Verdana"/>
        <family val="2"/>
      </rPr>
      <t xml:space="preserve">(CURSO 1) (Obligatoria) </t>
    </r>
    <r>
      <rPr>
        <sz val="8"/>
        <rFont val="Verdana"/>
        <family val="2"/>
      </rPr>
      <t xml:space="preserve">
(6 ECTS)</t>
    </r>
  </si>
  <si>
    <r>
      <t xml:space="preserve">MORFOLOGIA, ESTRUCTURA Y FUNCION DEL CUERPO HUMANO (MEFICH) </t>
    </r>
    <r>
      <rPr>
        <b/>
        <sz val="8"/>
        <rFont val="Verdana"/>
        <family val="2"/>
      </rPr>
      <t xml:space="preserve">(CURSO 2) (Obligatoria) </t>
    </r>
    <r>
      <rPr>
        <sz val="8"/>
        <rFont val="Verdana"/>
        <family val="2"/>
      </rPr>
      <t xml:space="preserve">
(33 ECTS)</t>
    </r>
  </si>
  <si>
    <r>
      <t xml:space="preserve">SEMIOLOGIA Y PROPEDEUTICA </t>
    </r>
    <r>
      <rPr>
        <b/>
        <sz val="8"/>
        <rFont val="Verdana"/>
        <family val="2"/>
      </rPr>
      <t xml:space="preserve">(CURSO 3) (Obligatoria) </t>
    </r>
    <r>
      <rPr>
        <sz val="8"/>
        <rFont val="Verdana"/>
        <family val="2"/>
      </rPr>
      <t xml:space="preserve">
(12 ECTS)</t>
    </r>
  </si>
  <si>
    <r>
      <t xml:space="preserve">GINECOLOGÍA Y OBSTETRICIA </t>
    </r>
    <r>
      <rPr>
        <b/>
        <sz val="8"/>
        <rFont val="Verdana"/>
        <family val="2"/>
      </rPr>
      <t xml:space="preserve">(CURSO 5) (Obligatoria) </t>
    </r>
    <r>
      <rPr>
        <sz val="8"/>
        <rFont val="Verdana"/>
        <family val="2"/>
      </rPr>
      <t xml:space="preserve">
(6 ECTS)</t>
    </r>
  </si>
  <si>
    <r>
      <t xml:space="preserve">CIRUGÍA GENERAL </t>
    </r>
    <r>
      <rPr>
        <b/>
        <sz val="8"/>
        <rFont val="Verdana"/>
        <family val="2"/>
      </rPr>
      <t xml:space="preserve">(CURSO 3) (Obligatoria) </t>
    </r>
    <r>
      <rPr>
        <sz val="8"/>
        <rFont val="Verdana"/>
        <family val="2"/>
      </rPr>
      <t xml:space="preserve">
(6 ECTS)</t>
    </r>
  </si>
  <si>
    <t>X</t>
  </si>
  <si>
    <r>
      <t xml:space="preserve"> CLÍNICA MÉDICA, QUIRÚRGICA, PEDIÁTRICA, OBSTÉTRICA (Rotatorio)</t>
    </r>
    <r>
      <rPr>
        <b/>
        <sz val="8"/>
        <rFont val="Open Sans"/>
        <family val="2"/>
      </rPr>
      <t xml:space="preserve">(CURSO  6) (Obligatoria) </t>
    </r>
    <r>
      <rPr>
        <sz val="8"/>
        <rFont val="Open Sans"/>
        <family val="2"/>
      </rPr>
      <t xml:space="preserve">
(42 ECTS)</t>
    </r>
  </si>
  <si>
    <r>
      <t xml:space="preserve">MEDICINA PREVENTIVA </t>
    </r>
    <r>
      <rPr>
        <b/>
        <sz val="8"/>
        <rFont val="Verdana"/>
        <family val="2"/>
      </rPr>
      <t xml:space="preserve">(CURSO 5) (Obligatoria) </t>
    </r>
    <r>
      <rPr>
        <sz val="8"/>
        <rFont val="Verdana"/>
        <family val="2"/>
      </rPr>
      <t xml:space="preserve">
(Nº  total de ECTS 6)</t>
    </r>
  </si>
  <si>
    <r>
      <t xml:space="preserve">COMUNICACION ASISTENCIAL </t>
    </r>
    <r>
      <rPr>
        <b/>
        <sz val="8"/>
        <rFont val="Verdana"/>
        <family val="2"/>
      </rPr>
      <t xml:space="preserve">(CURSO 2) (Obligatoria) </t>
    </r>
    <r>
      <rPr>
        <sz val="8"/>
        <rFont val="Verdana"/>
        <family val="2"/>
      </rPr>
      <t xml:space="preserve">
(6 ECTSUniversity of Castilla-La Mancha, Stay at other universities or research centers, € 2,500, 2013.
Functional characterization of the participation of hippocampal formation in incidental episodic memory. A functional magnetic resonance imaging (fMRI) study.
Center for Cognitive and Neural Sciences, Medical School and Shcool of Psychology, University of Edinburgh, Edinburgh, UK.
Principal Investigator (IP): Dr M Muñoz López
‘José Castillejo’ program for stays abroad for young doctors, € 18,000, 2010-2011, Duration: 6 months.
Functional characterization of the involvement of hippocampal formation in incidental episodic memory: a functional magnetic resonance imaging (fMRI) study.
Center for Cognitive and Neural Sciences, Medical School &amp; School of Psychology, University of Edinburgh, Edinburgh, UK.
IP: Dr M Muñoz López.
Ministry of Science and Innovation PSI2009-14415-C03-03, 2009-2013.
Multidisciplinary approach for the early diagnosis of Alzheimer's Disease: anatomo-functional connectivity, neuropsychology and genetic profiles.
IP1: Fernando Maestu Unturbe. Basic Psychology Department (Cognitive Processes) Complutense University of Madrid.
IP2: Dr Marcos Ríos Lago. UNED. Basic Psychology Department, Madrid.
Collaborator: Dr M Muñoz LópezUniversity of Castilla-La Mancha, Stay at other universities or research centers, € 2,500, 2013.
Functional characterization of the participation of hippocampal formation in incidental episodic memory. A functional magnetic resonance imaging (fMRI) study.
Center for Cognitive and Neural Sciences, Medical School and Shcool of Psychology, University of Edinburgh, Edinburgh, UK.
Principal Investigator (IP): Dr M Muñoz López
‘José Castillejo’ program for stays abroad for young doctors, € 18,000, 2010-2011, Duration: 6 months.
Functional characterization of the involvement of hippocampal formation in incidental episodic memory: a functional magnetic resonance imaging (fMRI) study.
Center for Cognitive and Neural Sciences, Medical School &amp; School of Psychology, University of Edinburgh, Edinburgh, UK.
IP: Dr M Muñoz López.
Ministry of Science and Innovation PSI2009-14415-C03-03, 2009-2013.
Multidisciplinary approach for the early diagnosis of Alzheimer's Disease: anatomo-functional connectivity, neuropsychology and genetic profiles.
IP1: Fernando Maestu Unturbe. Basic Psychology Department (Cognitive Processes) Complutense University of Madrid.
IP2: Dr Marcos Ríos Lago. UNED. Basic Psychology Department, Madrid.
Collaborator: Dr M Muñoz López)</t>
    </r>
  </si>
  <si>
    <r>
      <t xml:space="preserve">Trabajo de Fin de Grado </t>
    </r>
    <r>
      <rPr>
        <b/>
        <sz val="8"/>
        <rFont val="Verdana"/>
        <family val="2"/>
      </rPr>
      <t xml:space="preserve">(CURSO  6) (Obligatoria) </t>
    </r>
    <r>
      <rPr>
        <sz val="8"/>
        <rFont val="Verdana"/>
        <family val="2"/>
      </rPr>
      <t xml:space="preserve">
(Nº  total de ECTS 6)</t>
    </r>
  </si>
  <si>
    <t>Curso académico:</t>
  </si>
  <si>
    <t>-----/-----</t>
  </si>
  <si>
    <t>Nº</t>
  </si>
  <si>
    <t>Título del trabajo colaborativo</t>
  </si>
  <si>
    <t>Descripción</t>
  </si>
  <si>
    <t>Asignatura/as con el que está relacionado</t>
  </si>
  <si>
    <t xml:space="preserve">Número de participantes </t>
  </si>
  <si>
    <t xml:space="preserve">Duración </t>
  </si>
  <si>
    <t>Trabajo  1</t>
  </si>
  <si>
    <t>Presentaciones en grupo de objetivos vistos en seminarios teóricos</t>
  </si>
  <si>
    <t>Los estudiantes han de presentar los contenidos correspondientes a los objetivos previamente estudiados en:
•	los seminarios teóricos
•	en las actividades de carácter práctico-clínico
•	en sus horas de autoaprendizaje</t>
  </si>
  <si>
    <t>Anatomía I</t>
  </si>
  <si>
    <t>117 en grupos de 20-28 y en subgrupos de 5</t>
  </si>
  <si>
    <t>90 minutos / 5 sesiones</t>
  </si>
  <si>
    <t>Trabajo 2</t>
  </si>
  <si>
    <t>Estudio en grupo del material tanto cadavérico como de modelos y material complementario (Rx, programa anatómico 3D, etc.)</t>
  </si>
  <si>
    <t>Los estudiantes analizan habitualmente en pequeños grupos cada región anatómica presentada en los cadáveres y/o piezas así como en la osteoteca, modelos antómicos y material complementario. Los propios alumnos asignan entre ellos los diferentes ‘roles’: quién lee los guiones de refuerzo, quien maneja la estructura, quienes recuperan la información de clases teóricas, quien pregunta cuestiones al profesor asistente a la actividad práctica, etc.</t>
  </si>
  <si>
    <t>117 en grupos de 10 a 15 y en subgrupos de 5</t>
  </si>
  <si>
    <t>120 minutos / 5 sesiones</t>
  </si>
  <si>
    <t>Trabajo 3</t>
  </si>
  <si>
    <t>El genoma mitocondrial y la enfermedad (Módulo 2)</t>
  </si>
  <si>
    <t>Seminario de ampliación realizado por grupos de alumnos y presentado por uno de ellos elegido por sorteo a toda la clase</t>
  </si>
  <si>
    <t>Bioquímica II e Inmunología</t>
  </si>
  <si>
    <t>117 en grupos de 4-5 alumnos presentan a grupos de 20-28</t>
  </si>
  <si>
    <t>15-20 minutos</t>
  </si>
  <si>
    <t>Trabajo 4</t>
  </si>
  <si>
    <t>Beta-oxidación de ácidos grasos en los peroxisomas y alteraciones asociadas (Módulo 3)</t>
  </si>
  <si>
    <t>Seminario de ampliación realizado por grupos de alumnos y presentados por uno de ellos elegido por sorteo a toda la clase</t>
  </si>
  <si>
    <t>Trabajo 5</t>
  </si>
  <si>
    <t>El metabolismo de la bilirrubina y su importancia clínica (Módulo 4)</t>
  </si>
  <si>
    <t>Trabajo 6</t>
  </si>
  <si>
    <t>El metabolismo de compuestos monocarbonados como terapia contra el cáncer (Módulo 5)</t>
  </si>
  <si>
    <t>Trabajo 7</t>
  </si>
  <si>
    <t>Adaptaciones metabólicas en los entrenamientos de los deportistas de élite (Módulo 5)</t>
  </si>
  <si>
    <t>Trabajo 8</t>
  </si>
  <si>
    <t>Señalización a través de los receptores de antígeno de los linfocitos B y T (Módulo 7)</t>
  </si>
  <si>
    <t>Trabajo 9</t>
  </si>
  <si>
    <t>Sistema inmune de las mucosas (Módulo 8)</t>
  </si>
  <si>
    <t>Trabajo 10</t>
  </si>
  <si>
    <t>Regulación extrínseca de las respuestas inmunitarias adversas (Módulo 9)</t>
  </si>
  <si>
    <t>Trabajo 11</t>
  </si>
  <si>
    <t>Utilización de la respuesta inmunitaria para atacar tumores (Módulo 9)</t>
  </si>
  <si>
    <t>Trabajo 12</t>
  </si>
  <si>
    <t>Manipulación de la respuesta inmunitaria para atacar infecciones (Módulo 9)</t>
  </si>
  <si>
    <t>Trabajo 13</t>
  </si>
  <si>
    <t>SARS-CoV2</t>
  </si>
  <si>
    <t xml:space="preserve">Se reparte bibliografía sobre un tema y los alumnos la trabajan. Los temas cambian año a año. Se intentan buscar temas de actualidad, que trabajen contenidos transversales a otras asignaturas o que aclaren conceptos clave. </t>
  </si>
  <si>
    <t>Microbiología</t>
  </si>
  <si>
    <t>Trabajo 14</t>
  </si>
  <si>
    <t>Sepsis (implica conceptos de inmunología, fisiología y microbiología)</t>
  </si>
  <si>
    <t>Trabajo 15</t>
  </si>
  <si>
    <t>Las batas como fuente de contaminación en el hospital/Higiene</t>
  </si>
  <si>
    <t>Trabajo 16</t>
  </si>
  <si>
    <t>Acceso al medicamento. El caso de SARS-CoV2</t>
  </si>
  <si>
    <t>Trabajo 17</t>
  </si>
  <si>
    <t>Casos clínicos de hongos</t>
  </si>
  <si>
    <t xml:space="preserve">117 en grupos de 4-5 alumnos </t>
  </si>
  <si>
    <t>Trabajo 18</t>
  </si>
  <si>
    <t>Cuestionario Fisiología Sensorial Fase 3</t>
  </si>
  <si>
    <t>Los estudiantes realizan un cuestionario en grupos reducidos para repasar todos los contenidos del módulo y resolver dudas con el profesor.</t>
  </si>
  <si>
    <t>Morfología, estructura y función del Cuerpo Humano (MEFICH)</t>
  </si>
  <si>
    <r>
      <t>117 en 5 grupos de 20-28</t>
    </r>
    <r>
      <rPr>
        <sz val="12"/>
        <color theme="1"/>
        <rFont val="Arial"/>
        <family val="2"/>
      </rPr>
      <t xml:space="preserve"> alumnos</t>
    </r>
  </si>
  <si>
    <t>Trabajo 19</t>
  </si>
  <si>
    <t>I CAN’T STOP THINKING!!!</t>
  </si>
  <si>
    <t>Reconocimiento rápido de conceptos y free recall. Preguntas de razonamiento: interrelaciones entre los conceptos básicos con trastornos digestivos más comunes. Se presentan 12 preguntas con un grado de dificultad alto (3-5 minutos/pregunta. Utilización de TICs (software Turning point y tarjetas de respuesta reomta estudiantil.</t>
  </si>
  <si>
    <t>Trabajo 20</t>
  </si>
  <si>
    <t>FisioBingo</t>
  </si>
  <si>
    <t>Gamificación Actividad basada en la mecánica y dinámica del “Bingo”, se realiza de forma grupal. Los cartones, elaborados para esta actividad, no llevan números si no las palabras que indican: procesos digestivos, transportadores, consecuencias sistémicas de algún trastorno, dianas farmacológicas, etc.</t>
  </si>
  <si>
    <t>117 en subgrupos de 2-3 alumnos/  25-28/grupo</t>
  </si>
  <si>
    <t>Trabajo 21</t>
  </si>
  <si>
    <t>Los estudiantes han de presentar los contenidos correspondientes a los objetivos previamente estudiados en:  los seminarios teóricos/en las actividades de carácter práctico-clínico/en sus horas de autoaprendizaje</t>
  </si>
  <si>
    <r>
      <t>117 en 5 grupos de 20-25</t>
    </r>
    <r>
      <rPr>
        <sz val="12"/>
        <color theme="1"/>
        <rFont val="Arial"/>
        <family val="2"/>
      </rPr>
      <t xml:space="preserve"> alumnos</t>
    </r>
  </si>
  <si>
    <t>Trabajo 22</t>
  </si>
  <si>
    <t>Trabajo 23</t>
  </si>
  <si>
    <t>Problema Clínico Cirugía</t>
  </si>
  <si>
    <t> Solución PBL</t>
  </si>
  <si>
    <t>Cirugía General</t>
  </si>
  <si>
    <t xml:space="preserve">117 en grupos de 10 </t>
  </si>
  <si>
    <t>30 minutos /  4 sesiones</t>
  </si>
  <si>
    <t>Trabajo 24</t>
  </si>
  <si>
    <t>Problema Traumatismos</t>
  </si>
  <si>
    <t>31 minutos /  4 sesiones</t>
  </si>
  <si>
    <t>Trabajo 25</t>
  </si>
  <si>
    <t>Problema Clínico Infección en Cirugía</t>
  </si>
  <si>
    <t>32 minutos /  4 sesiones</t>
  </si>
  <si>
    <t>Trabajo 26</t>
  </si>
  <si>
    <t>Problema Clínico Trasplantes</t>
  </si>
  <si>
    <t>33 minutos /  4 sesiones</t>
  </si>
  <si>
    <t>Trabajo 27</t>
  </si>
  <si>
    <t>Historias clínicas</t>
  </si>
  <si>
    <t>Crear una historia clínica para cada 15 de los pacientes estudiados que incluya: datos recogidos, anamnesis, exploración física, pruebas complementarias (las más importantes: laboratorio, electrocardiograma, imagen, anatomía patológica), identificación de los problemas agudos y crónicos y juicio clínico o valoración diagnóstica sindrómica (p.ej. insuficiencia cardiaca, hemorragia digestiva, neumonía adenopatías) y/o entidades nosológicas (p.ej.), plan diagnóstico y terapéutico y evolución diaria del paciente en 5 de los 15 pacientes</t>
  </si>
  <si>
    <t>Semiología</t>
  </si>
  <si>
    <t>117 trabajo elaborado en grupo, pero entregado individualmente</t>
  </si>
  <si>
    <t>El estudiante lo hace en  su p ropio tiempo</t>
  </si>
  <si>
    <t>Trabajo 28</t>
  </si>
  <si>
    <t>Representación de un encuentro clínico y trabajo escrito sobre el mismo</t>
  </si>
  <si>
    <t>Objetivo: se ha descrito en el apartado anterior
Desarrollo de la actividad:  El alumnado, en parejas o grupos de 3, representa un encuentro clínico en el que se resalte algún aspecto trabajado en la asignatura sobre comunicación asistencial. Sobre este trabajo entregan una memoria en la que deben incluir: descripción del caso, diálogo del encuentro, discusión y conclusiones</t>
  </si>
  <si>
    <t>Comunicación Asistencial y Bioética
Curso  2, 6 ECTs</t>
  </si>
  <si>
    <t> 127 alumnos en 5 grupos/clases de 24-28 y realizan el trabajo en  entre 2 y 3</t>
  </si>
  <si>
    <t>Entre 6 y 8 horas para la preparación del role play  y redacción del trabajo</t>
  </si>
  <si>
    <t>Trabajo 29</t>
  </si>
  <si>
    <t>Debate (Bioética)</t>
  </si>
  <si>
    <t>Objetivo: La actividad está dirigida a que los alumnos reflexionen sobre cuestiones relacionadas con la bioética y mejoren sus habilidades de comunicación y argumentación. 
Desarrollo de la actividad: Antes de la sesión se proponen varios temas (aborto, gestación subrogada y eutanasia) a los alumnos para que elijan uno de ellos. Una vez elegido los grupos se dividen, a su vez, en 2 equipos que se encargan de preparar (en el tiempo destinado a autoaprendizaje) argumentos a favor y en contra. Esos argumentos son presentados por cada grupo durante la sesión de debate.</t>
  </si>
  <si>
    <t>Un total de 127 alumnos divididos en grupos de 24-28. Durante el debate se  subdividen, a su vez, en dos grupos de 12/13 alumnos</t>
  </si>
  <si>
    <t>60 minutos de sesión en el aula (más el tiempo dedicado por los alumnos a preparar el debate)</t>
  </si>
  <si>
    <t>Trabajo 30</t>
  </si>
  <si>
    <t>Visualización de una película y trabajo escrito</t>
  </si>
  <si>
    <t xml:space="preserve">Objetivo: desarrollar la habilidad de proyectar sobre un caso concreto lo aprendido en las sesiones de la asignatura destinadas a analizar la vivencia de la enfermedad, el encuentro clínico y los problemas presentes en la relación médico-enfermo.
Desarrollo de la actividad: durante la sesión los alumnos visualizan un fragmento de una película (Caro Diario) en el que se muestra el proceso de búsqueda de la salud del protagonista y los encuentros con los médicos durante el mismo. Tras la visualización los alumnos comentan/discuten los aspectos destacados. Durante la sesión se les entrega un guion para la elaboración del trabajo escrito.
Trabajo escrito: con el guion como referencia los alumnos, divididos en grupos de 2 o 3, deben elaborar un trabajo en el que analicen lo que se ha visto en la sesión, incorporando los contenidos que se han trabajado en las sesiones teóricas. </t>
  </si>
  <si>
    <t>Un total de 127 alumnos divididos en grupos de 24-28. Para elaborar el trabajo se dividen a su vez en grupos de 2 o 3 personas</t>
  </si>
  <si>
    <t>Sesión de 150 minutos 
(a esto se añade el tiempo que le dedican los alumnos a la elaboración del trabajo escrito)</t>
  </si>
  <si>
    <t>Tabla 4  Trabajo Fin de Grado</t>
  </si>
  <si>
    <t>Título: ___________________________________________</t>
  </si>
  <si>
    <t>2020/2021</t>
  </si>
  <si>
    <t>Nº Trabajo</t>
  </si>
  <si>
    <t>NOMBRE</t>
  </si>
  <si>
    <t>APELLIDOS</t>
  </si>
  <si>
    <t>Título del trabajo (TFG)</t>
  </si>
  <si>
    <t>Calificación</t>
  </si>
  <si>
    <r>
      <t xml:space="preserve">Presentado o no oralmente </t>
    </r>
    <r>
      <rPr>
        <i/>
        <sz val="9"/>
        <color rgb="FF000000"/>
        <rFont val="Verdana"/>
        <family val="2"/>
      </rPr>
      <t>(Marcar SÍ o NO)</t>
    </r>
  </si>
  <si>
    <r>
      <t xml:space="preserve">Valorado por Comité ético </t>
    </r>
    <r>
      <rPr>
        <i/>
        <sz val="9"/>
        <color rgb="FF000000"/>
        <rFont val="Verdana"/>
        <family val="2"/>
      </rPr>
      <t>(Marcar SÍ o NO)</t>
    </r>
  </si>
  <si>
    <t>Nombre del tutor</t>
  </si>
  <si>
    <t>LUIS</t>
  </si>
  <si>
    <t>ACOSTA SORIANO</t>
  </si>
  <si>
    <t>DESCRIPCIÓN DE LA UTILIZACIÓN DE VITAMINA B12 EN ATENCIÓN PRIMARIA.</t>
  </si>
  <si>
    <t>SI</t>
  </si>
  <si>
    <t>JESÚS LÓPEZ-TORRES</t>
  </si>
  <si>
    <t>JUAN MIGUEL</t>
  </si>
  <si>
    <t>ALARCÓN NAVARRO</t>
  </si>
  <si>
    <t>SÍNDROME DE BURNOUT EN MÉDICOS DE CÁRCELES ESPAÑOLAS. ESTUDIO DE SU PREVALENCIA Y ANÁLISIS DE FACTORES DESENCADENANTES CON RELACIÓN AL ÁMBITO DE LA SANIDAD PENITENCIARIA</t>
  </si>
  <si>
    <t>SALVADOR CAYUELA/PAULA A. RUIZ</t>
  </si>
  <si>
    <t>MARIA</t>
  </si>
  <si>
    <t>ALARCÓN PAREJA</t>
  </si>
  <si>
    <t>UTILIDAD DE LOS BIOMARCADORES DE INFLAMACIÓN SISTÉMICA EN LA EVALUACIÓN DE LA RESPUESTA AL TRATAMIENTO CON CPAP EN EL SÍNDROME DE APNEA DEL SUEÑO</t>
  </si>
  <si>
    <t>NO</t>
  </si>
  <si>
    <t>RAMÓN COLOMA</t>
  </si>
  <si>
    <t>ALFARO GARIJO</t>
  </si>
  <si>
    <t>IMPORTANCIA DEL PERFIL SAGITAL EN LA ENFERMEDAD DEL SEGMENTO ADYACENTE</t>
  </si>
  <si>
    <t>HERNÁN SANDOVAL</t>
  </si>
  <si>
    <t>MARIA E</t>
  </si>
  <si>
    <t>ALFARO MARTÍNEZ</t>
  </si>
  <si>
    <t xml:space="preserve">ENFERMEDADES INFECCIOSAS EMERGENTES Y REEMERGENTES DE ETIOLOGÍA VIRAL: INFECCIÓN POR CORONAVIRUS. ¿QUÉ SERÁ LO SIGUIENTE? </t>
  </si>
  <si>
    <t>ANTONIO MAS</t>
  </si>
  <si>
    <t>BEATRIZ</t>
  </si>
  <si>
    <t>ALMERO BALLESTEROS</t>
  </si>
  <si>
    <t>DIABETES E INSUFICIENCIA CARDIACA. ¿SON LOS INHIBIDORES DEL COTRANSPORTADOR DE SODIO- GLUCOSA TIPO DOS EL FUTURO DEL TRATAMIENTO?</t>
  </si>
  <si>
    <t>PEDRO TÁRRAGA</t>
  </si>
  <si>
    <t>MARTA</t>
  </si>
  <si>
    <t>ARRUFAT SÁNCHEZ</t>
  </si>
  <si>
    <t>TRATAMIENTO ANTITROMBÓTICO EN PACIENTES CON FIBRILACIÓN AURICULAR TRAS INTERVENCIÓN CORONARIA PERCUTÁNEA, UN EQUILIBRIO DIFÍCIL DE CONSEGUIR</t>
  </si>
  <si>
    <t>MIGUEL CORBÍ/CARLOS LAFUENTE</t>
  </si>
  <si>
    <t>CARLOS</t>
  </si>
  <si>
    <t>AZAÑA GONZÁLEZ</t>
  </si>
  <si>
    <t>MANIFESTACIONES CUTÁNEAS EN LA INFECCIÓN COVID-19: FORMAS CLÍNICAS E IMPLICACIÓN PRONÓSTICA. REVISIÓN SISTEMÁTICA</t>
  </si>
  <si>
    <t>JOSÉ LUIS RODRÍGUEZ</t>
  </si>
  <si>
    <t>LOLA</t>
  </si>
  <si>
    <t>AZORÍN CABRERA</t>
  </si>
  <si>
    <t>PROGRAMA DE MONITORIZACIÓN REMOTA EN DIALISIS PERITONEAL AUTOMATIZADA</t>
  </si>
  <si>
    <t>AGUSTÍN ORTEGA/JAVIER CENTELLAS</t>
  </si>
  <si>
    <t>ANGELA</t>
  </si>
  <si>
    <t>BAUTISTA CAÑAS</t>
  </si>
  <si>
    <t>UNA REVISIÓN SISTEMÁTICA DE LA RELACIÓN ENTRE LA DESIGUALDAD SOCIAL Y EL IMPACTO DE LA COVID-19</t>
  </si>
  <si>
    <t>BEATRIZ NAVARRO/LUZ FERNÁNDEZ</t>
  </si>
  <si>
    <t>BERNABÉU LORENZO</t>
  </si>
  <si>
    <t>MANEJO DIAGNÓSTICO Y TERAPÉUTICO DEL QUISTE DEL CONDUCTO TIROGLOSO EN LA UNIDAD DE CIRUGÍA ENDOCRINA DE ALBACETE. COMPRENDER LA EMBRIOLOGÍA PARA ABORDAR LA PATOLOGÍA</t>
  </si>
  <si>
    <t>PEDRO CASCALES</t>
  </si>
  <si>
    <t>BLANCO CRESPO</t>
  </si>
  <si>
    <t>EFECTO DEL TRATAMIENTO CON CPAP EN LA PREVENCIÓN SECUNDARIA DE EVENTOS CARDIOVASCULARES EN PACIENTES CON APNEA OBSTRUCTIVA DEL SUEÑO Y CARDIOPATÍA ISQUÉMICA</t>
  </si>
  <si>
    <t>RABHA</t>
  </si>
  <si>
    <t>BOUTELLAKA BOUTALLAKA</t>
  </si>
  <si>
    <t>VÍA DE SEÑALIZACIÓN NOTCH. APARENTEMENTE SENCILLA, PERO FUNDAMENTAL EN LA PROGRESIÓN TUMORAL ¿CÓMO ACTÚA Y CÓMO PODEMOS ACTUAR?</t>
  </si>
  <si>
    <t>EVA MONSALVE</t>
  </si>
  <si>
    <t>ANTONIO</t>
  </si>
  <si>
    <t>BRU JIMENEZ</t>
  </si>
  <si>
    <t>LA CRUZADA DE LA RESISTENCIA: ESTUDIO DE LA RESISTENCIA CRUZADA DE QUIMIOTERÁPICOS EN CÁNCER DE MAMA</t>
  </si>
  <si>
    <t>ALBERTO OCAÑA/EVA M. GALAN</t>
  </si>
  <si>
    <t>ANGEL</t>
  </si>
  <si>
    <t>BUITRAGO POZO</t>
  </si>
  <si>
    <t>IMPACTO DE LA HIDROXICLOROQUINA EN EL DESARROLLO DE PREECLAMPSIA EN MUJERES EMBARAZADAS CON LUPUS ERITEMATOSO SISTÉMICO: REVISIÓN SISTEMÁTICA Y METAANÁLISIS</t>
  </si>
  <si>
    <t>ESTEBAN GONZÁLEZ</t>
  </si>
  <si>
    <t>NOELIA</t>
  </si>
  <si>
    <t>CARRILLO PÉREZ</t>
  </si>
  <si>
    <t>NEUROTOXICIDAD INDUCIDA POR LOS COMPUESTOS BASADOS EN PLATINO: CONOCER LA PATOGENIA PARA LOGRAR LA PREVENCIÓN.</t>
  </si>
  <si>
    <t xml:space="preserve">PILAR MARCOS </t>
  </si>
  <si>
    <t>JUAN JOSE</t>
  </si>
  <si>
    <t>CIUDAD MORALES</t>
  </si>
  <si>
    <t>EFECTIVIDAD Y SEGURIDAD DEL TRATAMIENTO CON ANTIVIRALES ORALES DE ACCIÓN DIRECTA EN PACIENTES INFECTADOS POR HEPATITIS C EN FUNCIÓN DEL EMPLEO O NO DE RIBAVIRINA</t>
  </si>
  <si>
    <t>JOSÉ MARÍA MORENO/ANTONIO MANCEBO</t>
  </si>
  <si>
    <t>CLEMENTE HERNÁNDEZ</t>
  </si>
  <si>
    <t>DIAGNÓSTICO Y TRATAMIENTO QUIRÚRGICO DEL CÁNCER MEDULAR DE TIROIDES</t>
  </si>
  <si>
    <t>10-Matrícula Honor</t>
  </si>
  <si>
    <t>ESTHER</t>
  </si>
  <si>
    <t>COLMENA CAÑAS</t>
  </si>
  <si>
    <t>PAPEL DE LOS EXOSOMAS DERIVADOS DE CÉLULAS MADRE MESENQUIMALES COMO TRATAMIENTO Y</t>
  </si>
  <si>
    <t>7.6</t>
  </si>
  <si>
    <t xml:space="preserve">MIRIAN FERNÁNDEZ </t>
  </si>
  <si>
    <t>SANTIAGO</t>
  </si>
  <si>
    <t>CORONADO MEZCUA</t>
  </si>
  <si>
    <t>POTENCIAL BIOMARCADOR DEL ICTUS ISQUÉMICO</t>
  </si>
  <si>
    <t>ALBERTO NÁJERA/ RICARDO ENRIQUE REOLID</t>
  </si>
  <si>
    <t>INES</t>
  </si>
  <si>
    <t>CRUZ CUEVA</t>
  </si>
  <si>
    <t>DESCRIPCIÓN CLÍNICA DE PACIENTES CON LUPUS ERITEMATOSO SISTÉMICO (LES) DEL S. DE M. INTERNA (CHUA) Y SENSIBILIDAD DE LOS SISTEMAS DE CLASIFICACIÓN ACR, SLICC Y EULAR/ACR</t>
  </si>
  <si>
    <t>CARMEN</t>
  </si>
  <si>
    <t>CUESTA MORA</t>
  </si>
  <si>
    <t>ANÁLISIS DE PARÁMETROS IMPLICADOS EN LOS RESULTADOS ENDOSCÓPICOS DEL PROGRAMA DE CRIBADO DE CÁNCER</t>
  </si>
  <si>
    <t>FRANCISCO JOSÉ CIMAS /KARIMA VILLENA</t>
  </si>
  <si>
    <t>ESTEFANIA</t>
  </si>
  <si>
    <t>DOMÍNGUEZ BANEGAS</t>
  </si>
  <si>
    <t>COLORRECTAL DE LA GERENCIA DE ATENCIÓN INTEGRADA DE ALBACETE</t>
  </si>
  <si>
    <t xml:space="preserve">AURORA LÓPEZ </t>
  </si>
  <si>
    <t>ANDREA</t>
  </si>
  <si>
    <t>DONATE ROSA</t>
  </si>
  <si>
    <t>INFECCIONES URINARIAS ASOCIADAS A SONDA URETRAL EN LA UCI DEL COMPLEJO HOSPITALARIO UNIVERSITARIO DE ALBACETE</t>
  </si>
  <si>
    <t>FERNANDO GARCÍA</t>
  </si>
  <si>
    <t>POLINA</t>
  </si>
  <si>
    <t>EMILOVA DIMITROVA</t>
  </si>
  <si>
    <t>MEDICINA COMPLEMENTARIA Y/O ALTERNATIVA, USO DE INTERNET Y REDES SOCIALES EN PACIENTES ONCOLÓGICOS</t>
  </si>
  <si>
    <t>FRANCISCO BOTELLA</t>
  </si>
  <si>
    <t>CARMEN MARÍA</t>
  </si>
  <si>
    <t>ESCOBAR ALARCÓN</t>
  </si>
  <si>
    <t>EL MANICOMIO DE SAN BAUDILIO DE LLOBREGAT: FUNDACIÓN Y DESARROLLO ENTRE 1854 Y 1913</t>
  </si>
  <si>
    <t>MERCEDES DEL CURA</t>
  </si>
  <si>
    <t>ESPADA GARCÍA</t>
  </si>
  <si>
    <t>IMPACTO DE LAS REDES SOCIALES EN LAS CONDUCTAS AUTOLESIVAS EN PACIENTES DIAGNOSTICADOS CON TRASTORNO DE LA CONDUCTA ALIMENTARIA.</t>
  </si>
  <si>
    <t>BEATRIZ NAVARRO/DOLORES GÓMEZ</t>
  </si>
  <si>
    <t>ÁLVARO</t>
  </si>
  <si>
    <t>ESTAÑ YOUNG</t>
  </si>
  <si>
    <t>CIERRE DE OREJUELA AURICULAR IZQUIERDA PARA LA PREVENCIÓN DE ICTUS ISQUÉMICO EN PACIENTES CON FIBRILACIÓN AURICULAR</t>
  </si>
  <si>
    <t>JUAN GABRIEL CÓRDOBA</t>
  </si>
  <si>
    <t>MARINA</t>
  </si>
  <si>
    <t>FUENTES MORENO</t>
  </si>
  <si>
    <t>MANEJO DE LA IMPRESIÓN 3D EN TRAUMATOLOGÍA Y CIRUGÍA ORTOPÉDICA</t>
  </si>
  <si>
    <t>DAVID GALLACH</t>
  </si>
  <si>
    <t>PILAR</t>
  </si>
  <si>
    <t>GALLARDO RODRÍGUEZ</t>
  </si>
  <si>
    <t>FUNCIONAMIENTO DE LA MEMORIA AUTOBIOGRÁFICA EN PERSONAS CON DIAGNÓSTICO DE CÁNCER: REVISIÓN BIBLIOGRÁFICA</t>
  </si>
  <si>
    <t>MARTA NIETO</t>
  </si>
  <si>
    <t>PATRICIA</t>
  </si>
  <si>
    <t>GALLEGO REDONDO</t>
  </si>
  <si>
    <t>AUTOFAGIA Y ENFERMEDAD DE ALZHEIMER: MODULACIÓN DE LA AUTOFAGIA COMO TERAPIA FRENTE A LA NEURODEGENERACIÓN</t>
  </si>
  <si>
    <t>Mª JOSÉ RUIZ</t>
  </si>
  <si>
    <t>ELENA</t>
  </si>
  <si>
    <t>GALVÁN BARRILERO</t>
  </si>
  <si>
    <t xml:space="preserve"> SALUD MENTAL EN LAS CÁRCELES ESPAÑOLAS UN ACERCAMIENTO DESDE LA MEDICINA PENITENCIARIA A SU ESTADO, FORMACIÓN, NECESIDADES Y RECURSOS</t>
  </si>
  <si>
    <t>SALVADOR CAYUELA/CARMEN GUILLÉN</t>
  </si>
  <si>
    <t>IVAN</t>
  </si>
  <si>
    <t>GARCÍA ALFARO</t>
  </si>
  <si>
    <t>LA REMIELINIZACIÓN EN LA ESCLEROSIS MÚLTIPLE: LINGO-1 COMO OBJETIVO TERAPÉUTICO. “UNA PIEZA MÁS DEL ROMPECABEZAS”</t>
  </si>
  <si>
    <t>MIRIAM FERNÁNDEZ</t>
  </si>
  <si>
    <t>FATIMA</t>
  </si>
  <si>
    <t>GARCÍA GÓMEZ</t>
  </si>
  <si>
    <t>ACTUALIZACIÓN EN EL TRATAMIENTO DE LA CORIORRETINOPATÍA CENTRAL SEROSA. UPDATE IN THE TREATMENT OF CENTRAL SEROSA CHORIORETINOPATHY</t>
  </si>
  <si>
    <t>CARLOS CAVA</t>
  </si>
  <si>
    <t>GARCÍA GUTIÉRREZ</t>
  </si>
  <si>
    <t>MANIFESTACIONES INHABITUALES DEL COVID-19 EN LOS SERVICIOS DE URGENCIAS HOSPITALARIOS</t>
  </si>
  <si>
    <t>JAVIER LUCAS/MARÍA RUIPÉREZ</t>
  </si>
  <si>
    <t>GARCÍA MORATA</t>
  </si>
  <si>
    <t>EPIDEMIOLOGÍA COVID19 Y DATOS SOCIOECONÓMICOS CON ESTADÍSTICA ESPACIAL</t>
  </si>
  <si>
    <t>ALBERTO NÁJERA/JESÚS GONZÁLEZ</t>
  </si>
  <si>
    <t>GARCÍA RIVAS</t>
  </si>
  <si>
    <t>¿ES POSIBLE LA SUSTITUCIÓN DE LA ELASTOGRAFÍA TRANSITORIA POR SENCILLOS TEST DE FIBROSIS EN LA ESTIMACIÓN DE LA FIBROSIS HEPÁTICA EN LOS PACIENTES CON HEPATITIS C?</t>
  </si>
  <si>
    <t>JOSÉ Mª MORENO/ALICIA PARÍS</t>
  </si>
  <si>
    <t>GONZÁLEZ MARTÍN</t>
  </si>
  <si>
    <t>CONSECUENCIAS EN LA SALUD DEL ABUSO SEXUAL</t>
  </si>
  <si>
    <t>JOSÉ MIGUEL LATORRE</t>
  </si>
  <si>
    <t>GABRIEL</t>
  </si>
  <si>
    <t>GUIJARRO MORAGA</t>
  </si>
  <si>
    <t>REVISIÓN BIBLIOMÉTRICA DEL USO DEL FÁRMACO ISOTRETINOÍNA EN EL ACNÉ</t>
  </si>
  <si>
    <t xml:space="preserve">JOAQUÍN JORDÁN </t>
  </si>
  <si>
    <t>GUTIÉRREZ GONZÁLEZ</t>
  </si>
  <si>
    <t>¿CÓMO MEJORAR LA VACUNACIÓN CONTRA LA GRIPE EN EL PERSONAL SANITARIO? UNA REVISIÓN SISTEMÁTICA</t>
  </si>
  <si>
    <t xml:space="preserve">ISMAEL SILVINO </t>
  </si>
  <si>
    <t>CRISTINA</t>
  </si>
  <si>
    <t>HUERTA BELMAR</t>
  </si>
  <si>
    <t>AVANCES EN LA PREVENCIÓN Y EL TRATAMIENTO DE LA ATEROSCLEROSIS Y EL RCV ASOCIADO</t>
  </si>
  <si>
    <t>VICTORIANO BALADRÓN</t>
  </si>
  <si>
    <t>INIESTA TEJERA</t>
  </si>
  <si>
    <t>PREVENCIÓN DE LA ALERGIA ALIMENTARIA A LA LECHE DE VACA</t>
  </si>
  <si>
    <t>ANDRÉS MARTÍNEZ</t>
  </si>
  <si>
    <t>JARABO TEBAR</t>
  </si>
  <si>
    <t>PLAQUETAS EDUCADAS POR TUMORES COMO HERRAMIENTA DE ONCOLOGÍA DE PRECISIÓN EN EL DIAGNÓSTICO Y TRATAMIENTO DE CÁNCER</t>
  </si>
  <si>
    <t>SILVIA LLORENS</t>
  </si>
  <si>
    <t>LUCIA</t>
  </si>
  <si>
    <t>JIMÉNEZ OCHANDO</t>
  </si>
  <si>
    <t>ECOGRAFÍA PRENATAL EN EL SEGUNDO TRIMESTRE: PIEDRA ANGULAR DEL DIAGNÓSTICO DE MALFORMACIONES CARDIACAS</t>
  </si>
  <si>
    <t xml:space="preserve">TERESA GÓMEZ </t>
  </si>
  <si>
    <t>JIMÉNEZ RUBIO</t>
  </si>
  <si>
    <t>ADHERENCIA A LA DIETA MEDITERRANEA EN MAYORES DE 65 CON DIABETES TIPO 2</t>
  </si>
  <si>
    <t>IGNACIO PÁRRAGA</t>
  </si>
  <si>
    <t>MARCOS</t>
  </si>
  <si>
    <t>LAFARGA POYO</t>
  </si>
  <si>
    <t>TERAPIA DE CÉLULAS MADRE PARA EL TRATAMIENTO DE ENFERMEDADES NEURODEGENERATIVAS</t>
  </si>
  <si>
    <t>JUAN CARLOS ALVARADO/VERÓNICA FUENTES</t>
  </si>
  <si>
    <t>LIDIA</t>
  </si>
  <si>
    <t>LAGUÍA ZARCO</t>
  </si>
  <si>
    <t xml:space="preserve">MIOCARDIOPATÍA HIPERTRÓFICA RECOMENDACIONES ACTUALES Y SCREENING DE LA MUERTE SÚBITA </t>
  </si>
  <si>
    <t xml:space="preserve">VÍCTOR MANUEL HIDALGO </t>
  </si>
  <si>
    <t>LAGUNA GÓMEZ</t>
  </si>
  <si>
    <t>VALORACIÓN GERIÁTRICA PARA EL MANEJO DE LA ESTENOSIS AÓRTICA EN EL ANCIANO</t>
  </si>
  <si>
    <t xml:space="preserve">PEDRO MANUEL SÁNCHEZ </t>
  </si>
  <si>
    <t>MONTSERRAT</t>
  </si>
  <si>
    <t>LASERNA MARTÍNEZ</t>
  </si>
  <si>
    <t>ANÁLISIS MOLECULAR DE LA OSTEOGÉNESIS IMPERFECTA: DE LA BIOQUÍMICA A LA CLÍNICA</t>
  </si>
  <si>
    <t>JOSÉ JAVIER GARCÍA</t>
  </si>
  <si>
    <t>LÓPEZ LÓPEZ</t>
  </si>
  <si>
    <t xml:space="preserve"> ¿EXISTE UNA RELACIÓN ENTRE LA HIPOACUSIA NEUROSENSORIAL Y LAS ENFERMEDADES NEURODEGENERATIVAS?</t>
  </si>
  <si>
    <t>ANA</t>
  </si>
  <si>
    <t>LÓPEZ VILLANUEVA</t>
  </si>
  <si>
    <t>PAPEL DE LOS RADICALES LIBRES EN LA GÉNESIS DE LA HIPOACUSIA ASOCIADA A LA EDAD</t>
  </si>
  <si>
    <t>LUCAS GALÁN</t>
  </si>
  <si>
    <t>TERAPIA DIRIGIDA POR CATÉTER EN EL TROMBOEMBOLISMO PULMONAR DE RIESGO ALTO E INTERMEDIO-ALTO. REVISIÓN DE LA EVIDENCIA Y ANÁLISIS DEL CÓDIGO TEP DEL COMPLEJO  HOSPITALARIO DE ALBACETE</t>
  </si>
  <si>
    <t xml:space="preserve">JESÚS JIMÉNEZ </t>
  </si>
  <si>
    <t>CANDELARIA</t>
  </si>
  <si>
    <t>MANCEBO MARTÍNEZ</t>
  </si>
  <si>
    <t>MACROFAGOS Y CANCER: INTERACCIONES Y DIANAS TERAPEUTICAS</t>
  </si>
  <si>
    <t>Mª JOSÉ MARTÍNEZ</t>
  </si>
  <si>
    <t>MANGAS MELLADO</t>
  </si>
  <si>
    <t>REVISIÓN GENERAL DEL ORGASMO FEMENINO, SUS MITOS Y SU REPERCUSIÓN EN LA SOCIEDAD Y SATISFACCIÓN/SEXUALIDAD DE LA MUJER</t>
  </si>
  <si>
    <t>DANIEL</t>
  </si>
  <si>
    <t>MAROTO NAVAS</t>
  </si>
  <si>
    <t>IMPLICACIÓN DE LA ZONULINA EN LA REGULACIÓN DE LA PERMEABILIDAD DE LA BARRERA HEMATOENCEFÁLICA</t>
  </si>
  <si>
    <t>SILVIA LLORENS/CECILIA FERNÁNDEZ</t>
  </si>
  <si>
    <t>JAVIER</t>
  </si>
  <si>
    <t>MARTÍN ALBIAR</t>
  </si>
  <si>
    <t>ESTUDIO COMPARATIVO DE LA EFECTIVIDAD DE LAS TERAPIAS PANGENOTÍPICAS EMPLEADAS EN LA ACTUALIDAD EN EL TRATAMIENTO DE LA HEPATITIS C</t>
  </si>
  <si>
    <t>JOSÉ Mª MORENO/ANTONIO MANCEBO</t>
  </si>
  <si>
    <t>SERGIO</t>
  </si>
  <si>
    <t>MARTÍN CASTILLO</t>
  </si>
  <si>
    <t>EVALUACIÓN DE LA INTENSIDAD DE EXPOSICIÓN A CAMPOS ELECTROMAGNÉTICOS DE ONDAS DE RADIOFRECUENCIA EN LA CIUDAD DE ALBACETE</t>
  </si>
  <si>
    <t>ALBERTO NÁJERA/JESÚS GONZÁLEZ RUBIO</t>
  </si>
  <si>
    <t>RAQUEL</t>
  </si>
  <si>
    <t>MARTÍN GÓMEZ</t>
  </si>
  <si>
    <t>PALUDISMO: UN RETO SANITARIO DE LA POSGUERRA ESPAÑOLA (1940-1950)</t>
  </si>
  <si>
    <t>JUAN FERNADO</t>
  </si>
  <si>
    <t>MARTÍNEZ LÓPEZ</t>
  </si>
  <si>
    <t>PERSISTENCIA DEL DUCTUS ARTERIOSO EN RECIÉN NACIDOS PRETÉRMINO EN EL HOSPITAL DE ALBACETE</t>
  </si>
  <si>
    <t xml:space="preserve">ANDRÉS MARTÍNEZ </t>
  </si>
  <si>
    <t>CLARA</t>
  </si>
  <si>
    <t>MARTÍNEZ MARTÍNEZ</t>
  </si>
  <si>
    <t>INFLUENCIA DEL SEXO EN LA EFECTIVIDAD FARMACOLÓGICA DEL ICTUS</t>
  </si>
  <si>
    <t>JOAQUÍN JORDÁN</t>
  </si>
  <si>
    <t>MARTINEZ SORIA</t>
  </si>
  <si>
    <t>IMPORTANCIA DEL DIAGNÓSTICO PRENATAL EN EL PRIMER TRIMESTRE DE EMBARAZO</t>
  </si>
  <si>
    <t>MIGUEL</t>
  </si>
  <si>
    <t>MARTOS MALDONADO</t>
  </si>
  <si>
    <t>ANÁLISIS DEL PAPEL DE VARIANTES DE REGIONES REGULADORAS DE UCP3 EN LA ADAPTACIÓN EVOLUTIVA A CLIMAS FRÍOS</t>
  </si>
  <si>
    <t>DANIEL AROCA</t>
  </si>
  <si>
    <t>ENARA</t>
  </si>
  <si>
    <t>MATAS RUBIO</t>
  </si>
  <si>
    <t>DONACIÓN EN ASISTOLIA CONTROLADA: DONANTES Y TRASPLANTES RENALES. ESTUDIO DESCRIPTIVO DE PACIENTES DEL COMPLEJO HOSPITALARIO UNIVERSITARIO DE ALBACETE</t>
  </si>
  <si>
    <t xml:space="preserve">FERNANDO GARCÍA </t>
  </si>
  <si>
    <t>DAVID</t>
  </si>
  <si>
    <t>MAYORGA NARANJO</t>
  </si>
  <si>
    <t>LA INTRODUCCIÓN DE LOS TRASPLANTES DE ÓRGANOS EN ESPAÑA (1965-1979)</t>
  </si>
  <si>
    <t>ELISA</t>
  </si>
  <si>
    <t>MAZARRO SERRANO</t>
  </si>
  <si>
    <t>EFECTO A MEDIO PLAZO DE LA ESTIMULACIÓN CEREBRAL PROFUNDA EN ENFERMEDAD DE PARKINSON EN EL HOSPITAL GENERAL DE ALBACETE</t>
  </si>
  <si>
    <t>ANA BELÉN PERONA</t>
  </si>
  <si>
    <t>OLGA</t>
  </si>
  <si>
    <t>MEDINA GARCÍA</t>
  </si>
  <si>
    <t>EL COMPROMISO ÉTICO-DEONTOLÓGICO FRENTE AL DESBORDE. EXPERIENCIAS DEL PERSONAL MÉDICO FRENTE A LA PRIMERA OLA DE LA COVID-19 EN ALBACETE</t>
  </si>
  <si>
    <t>NATALIA</t>
  </si>
  <si>
    <t>MENA GARCÍA</t>
  </si>
  <si>
    <t>INTOLERANCIA AMBIENTAL IDIOPÁTICA ATRIBUIDA A CAMPOS ELECTROMAGNÉTICOS: REVISIÓN SISTEMÁTICA DE ESTUDIOS DE PROVOCACIÓN Y EFECTO NOCEBO</t>
  </si>
  <si>
    <t>ALBERTO NÁJERA</t>
  </si>
  <si>
    <t>RODRIGO</t>
  </si>
  <si>
    <t>MESA FORNARI</t>
  </si>
  <si>
    <t>OBESIDAD EN LA CIRUGÍA Y CIRUGÍA BARIÁTRICA</t>
  </si>
  <si>
    <t>PEDRO J. TÁRRAGA LÓPEZ</t>
  </si>
  <si>
    <t>BELEN</t>
  </si>
  <si>
    <t>MILLA OLAYA</t>
  </si>
  <si>
    <t xml:space="preserve"> INTELIGENCIA EMOCIONAL Y ANSIEDAD ESTUDIO DE SU DESARROLLO EN LOS ESTUDIANTES DE MEDICINA</t>
  </si>
  <si>
    <t>LUZ FERNÁNDEZ/JUAN PEDRO SERRANO</t>
  </si>
  <si>
    <t>MIRÓ GRANADA PADILLA</t>
  </si>
  <si>
    <t>ANÁLISIS DE LA IMPLANTACIÓN DE UN PROGRAMA DE OPTIMIZACIÓN DEL USO DE ANTIBIÓTICOS CARBAPENÉMICOS EN EL COMPLEJO HOSPITALARIO UNIVERSITARIO DE ALBACETE (2018-2020)</t>
  </si>
  <si>
    <t>CARLOS SEGURA</t>
  </si>
  <si>
    <t>MOLERO DE ÁVILA GARCÍA</t>
  </si>
  <si>
    <t>TRATAMIENTOS ALTERNATIVOS DE LAS PERFORACIONES TIMPÁNICAS. UNA REVISIÓN SISTEMÁTICA.</t>
  </si>
  <si>
    <t>ANTONIO BELINCHÓN/INMACULADA MORENO</t>
  </si>
  <si>
    <t>MOLINA ESPINOZA</t>
  </si>
  <si>
    <t>¿HA INFLUIDO LA COVID-19 EN LA PÉRDIDA PONDERAL OBTENIDA CON BALÓN INTRAGÁSTRICO?</t>
  </si>
  <si>
    <t>JOSÉ Mª MORENO</t>
  </si>
  <si>
    <t>FRANCISCO J</t>
  </si>
  <si>
    <t>MOLINA MARTÍNEZ</t>
  </si>
  <si>
    <t>AGRESIONES SEXUALES EN LA PROVINCIA DE ALBACETE</t>
  </si>
  <si>
    <t>MÓNICA CASILLAS</t>
  </si>
  <si>
    <t>MOLINA SERRANO</t>
  </si>
  <si>
    <t>IMPLICACIONES CARDIOVASCULARES DE LA INFECCIÓN POR SARS-COV2: FASE AGUDA Y SECUELAS</t>
  </si>
  <si>
    <t>VÍCTOR MANUEL HIDALGO</t>
  </si>
  <si>
    <t>SARA</t>
  </si>
  <si>
    <t>MONTESINOS GONZÁLEZ</t>
  </si>
  <si>
    <t>RENTABILIDAD DIAGNÓSTICA DE LAS PRUEBAS DE HIPOACUSIA EN EL RECIÉN NACIDO</t>
  </si>
  <si>
    <t>ALICIA</t>
  </si>
  <si>
    <t>MORAGA SERRANO</t>
  </si>
  <si>
    <t>REPERCUSIÓN FUNCIONAL Y PSICOLÓGICA DE LA COVID-19 EN MAYORES INSTITUCIONALIZADOS</t>
  </si>
  <si>
    <t>PEDRO ABIZANDA</t>
  </si>
  <si>
    <t>JUAN A</t>
  </si>
  <si>
    <t>MORAL GÁMEZ</t>
  </si>
  <si>
    <t>NEUMONÍA ASOCIADA A VENTILACIÓN MECÁNICA EN LA UNIDAD DE CUIDADOS INTENSIVOS POLIVALENTE DEL HOSPITAL GENERAL UNIVERSITARIO DE ALBACETE</t>
  </si>
  <si>
    <t>MORENO PASCUAL</t>
  </si>
  <si>
    <t>ENTEROBACTERIAS PRODUCTORAS DE CARBAPENEMASAS: AVANCES EN MÉTODOS DE DETECCIÓN DIRECTA</t>
  </si>
  <si>
    <t>CHARO SABARIEGOS</t>
  </si>
  <si>
    <t>VICTOR R</t>
  </si>
  <si>
    <t>MUÑOZ VILLENA</t>
  </si>
  <si>
    <t>UN NUEVO PASO EN LA TERAPIA DIRIGIDA CONTRA LA LEUCEMIA MIELOIDE CRÓNICA: ASCIMINIB</t>
  </si>
  <si>
    <t>RICARDO SÁNCHEZ</t>
  </si>
  <si>
    <t>PAULA</t>
  </si>
  <si>
    <t>NÚÑEZ SERRANO</t>
  </si>
  <si>
    <t>ANTÍGENO CORE DEL VIRUS DE LA HEPATITIS C COMO ALTERNATIVA AL ARN EN LA EVALUACIÓN DE LA RESPUESTA AL TRATAMIENTO CON ANTIVIRALES ORALES DE ACCIÓN DIRECTA</t>
  </si>
  <si>
    <t>ALVARO</t>
  </si>
  <si>
    <t>NÚÑEZ DOMÍNGUEZ</t>
  </si>
  <si>
    <t>ACCESO RADIAL VS ACCESO FEMORAL PARA EL INTERVENCIONISMO CORONARIO PERCUTÁNEO. VENTAJAS Y DESVENTAJAS. ANÁLISIS CRÍTICO DE LA LITERATURA EN FUNCIÓN DEL TIPO DE PATOLOGÍA DEL PACIENTE</t>
  </si>
  <si>
    <t>OCAÑA MORA</t>
  </si>
  <si>
    <t>EL PAPEL DE LOS RADICALES LIBRES EN LA ETIOLOGÍA DE LA HIPOACUSIA INDUCIDA POR RUIDO</t>
  </si>
  <si>
    <t>OLIVARES MORCILLO</t>
  </si>
  <si>
    <t>ALTERACIÓN DE LA HOMEOSTASIS DEL CALCIO E IMPLICACIONES EN LA ENFERMEDAD DE PARKINSON</t>
  </si>
  <si>
    <t>JUAN RAMÓN MARTÍNEZ</t>
  </si>
  <si>
    <t>PANADERO MOYA</t>
  </si>
  <si>
    <t>LA PERCEPCIÓN DEL RIESGO DE LA COVID Y OTROS FACTORES QUE PUEDEN INFLUIR EN EL SEGUIMIENTO DE LAS MEDIDAS SANITARIAS DE LA POBLACIÓN DE ALBACETE</t>
  </si>
  <si>
    <t>PAREJA AGUADO</t>
  </si>
  <si>
    <t>EL PAPEL DEL PERFECCIONISMO EN LA ANOREXIA NERVIOSA. UNA REVISIÓN BIBLIOGRÁFICA DEL PERFECCIONISMO COMO VARIABLE TRANSDIAGNÓSTICA Y SU PAPEL EN EL ABORDAJE DE LA ANOREXIA NERVIOSA DESDE FINALES DEL SIGLO XX HASTA LA ACTUALIDAD</t>
  </si>
  <si>
    <t>LAURA ROS</t>
  </si>
  <si>
    <t>PERUCHO CERDAN</t>
  </si>
  <si>
    <t>COVID-19 EN PEDIATRÍA: UNA REVISIÓN BIBLIOMÉTRICA</t>
  </si>
  <si>
    <t>MARIA CARMEN</t>
  </si>
  <si>
    <t>RISUEÑO SÁNCHEZ</t>
  </si>
  <si>
    <t>EFECTIVIDAD DE LA TERAPIA DE ESPEJO EN LA REHABILITACIÓN DE MIEMBROS SUPERIORES EN PACIENTES CON ICTUS</t>
  </si>
  <si>
    <t>PEDRO TRANQUE</t>
  </si>
  <si>
    <t>MARISOL</t>
  </si>
  <si>
    <t>RODRÍGUEZ ALCARAZ</t>
  </si>
  <si>
    <t>MUSICOTERAPIA EN LA ENFERMEDAD DE ALZHEIMER</t>
  </si>
  <si>
    <t>JUAN</t>
  </si>
  <si>
    <t>RODRÍGUEZ MANSILLA</t>
  </si>
  <si>
    <t>LOS 100 ARTÍCULOS MÁS CITADOS SOBRE TOCILIZUMAB: UN ANÁLISIS BIBLIOMÉTRICO</t>
  </si>
  <si>
    <t>FRANCISCO ÁLVARO</t>
  </si>
  <si>
    <t>RODRÍGUEZ RODRÍGUEZ</t>
  </si>
  <si>
    <t>EFICACIA DE LA TERAPIA DE PRESIÓN NEGATIVA EN LA ÚLCERA VASCULAR Y NEUROPÁTICA</t>
  </si>
  <si>
    <t>DOLORES BALLESTEROS ORTEGA</t>
  </si>
  <si>
    <t>ROJAS HERNÁNDEZ</t>
  </si>
  <si>
    <t>PRÓTESIS DE CODO EN FRACTURA DE CODO</t>
  </si>
  <si>
    <t xml:space="preserve">BLAS GONZÁLEZ </t>
  </si>
  <si>
    <t>ENRIQUE</t>
  </si>
  <si>
    <t>ROJO VILLARDÓN</t>
  </si>
  <si>
    <t>REVISIÓN DEL SÍNDROME DE COMPRESIÓN MEDULAR EN EL PACIENTE ONCOLÓGICO: DIAGNÓSTICO Y MODALIDADES DE TRATAMIENTO</t>
  </si>
  <si>
    <t>Mª LUZ POMBO</t>
  </si>
  <si>
    <t>JUAN RAMON</t>
  </si>
  <si>
    <t>ROMERO GÓMEZ</t>
  </si>
  <si>
    <t>ANALISIS DEL EJERCICIO FÍSICO EN LA INSUFICIENCIA CARDIACA</t>
  </si>
  <si>
    <t>OSANE</t>
  </si>
  <si>
    <t>ROMERO PARDO</t>
  </si>
  <si>
    <t>DERMATITIS ALÉRGICA DE CONTACTO POR ACRILATOS Y SU PREVENCIÓN.</t>
  </si>
  <si>
    <t>EDUARDO ESCARIO/CRSITINA FAURA</t>
  </si>
  <si>
    <t>YOLANDA</t>
  </si>
  <si>
    <t>RUBIO FERNÁNDEZ</t>
  </si>
  <si>
    <t>ORTOREXIA NERVIOSA: FACTORES DE RIESGO EN MUJERES JÓVENES Y MAYORES</t>
  </si>
  <si>
    <t>ESTELA</t>
  </si>
  <si>
    <t>RUIZ RUIZ</t>
  </si>
  <si>
    <t>MANEJO DEL SHOCK CARDIOGÉNICO POR FALLO SISTÓLICO DEL VENTRÍCULO IZQUIERDO EN EL INFARTO DE MIOCARDIO</t>
  </si>
  <si>
    <t>MIGUEL ÁNGEL SIMÓN/CARLOS LAFUENTE</t>
  </si>
  <si>
    <t>SÁEZ FELIPE</t>
  </si>
  <si>
    <t>ORGANIZACIÓN CELULAR DEL CEREBELO EN CONDICIONES NORMALES Y EN LOS PROCESOS DE ATAXIA</t>
  </si>
  <si>
    <t>RAFAEL LUJÁN</t>
  </si>
  <si>
    <t>SALADO DE LA TORRE</t>
  </si>
  <si>
    <t>HIPOACUSIA NEUROSENSORIAL Y TRATAMIENTOS ANTINEOPLÁSICOS</t>
  </si>
  <si>
    <t>SANDRA</t>
  </si>
  <si>
    <t>SÁNCHEZ GONZÁLEZ</t>
  </si>
  <si>
    <t>ANÁLISIS DEL BIENESTAR PSICOLÓGICO Y SU RELACIÓN CON ESTRATEGIAS DE AFRONTAMIENTO DEL ESTRÉS Y RESILIENCIA EN UNA MUESTRA DE ESTUDIANTES DE MEDICINA</t>
  </si>
  <si>
    <t>SÁNCHEZ MARTÍNEZ</t>
  </si>
  <si>
    <t>LAS ENFERMEDADES NO TRANSMISIBLES EN ÁFRICA. UNA APROXIMACIÓN A TRAVÉS DEL USO DE INDICADORES</t>
  </si>
  <si>
    <t>LOURDES SÁEZ/MÁXIMA GARCÍA</t>
  </si>
  <si>
    <t>RUBEN J</t>
  </si>
  <si>
    <t>SÁNCHEZ MORENO</t>
  </si>
  <si>
    <t>PRÓTESIS AÓRTICA PERCUTÁNEA TRANSCATÉTER. EVOLUCIÓN DE ESTA TERAPIA A LO LARGO DEL TIEMPO. HACIA DÓNDE VAMOS. RESULTADOS EN EL COMPLEJO HOSPITALARIO DE ALBACETE EN FUNCIÓN DEL RIESGO DEL PACIENTE</t>
  </si>
  <si>
    <t>IRENE</t>
  </si>
  <si>
    <t>SANCHEZ SERNA</t>
  </si>
  <si>
    <t>EL ORGASMO FEMENINO: TIPOLOGÍA Y VARIABLES RELACIONADAS</t>
  </si>
  <si>
    <t>JOSE MIGUEL LA TORRE</t>
  </si>
  <si>
    <t>RAUL</t>
  </si>
  <si>
    <t>SÁNCHEZ UCEDA</t>
  </si>
  <si>
    <t>EDUCACIÓN Y EJERCICIO EN EL PIE DIABÉTICO</t>
  </si>
  <si>
    <t>SÁNCHEZ ZAFRA</t>
  </si>
  <si>
    <t>RELEVANCIA DE LOS ANTECEDENTES INFECTO-INFLAMATORIOS SOBRE EL ICTUS ISQUEMICO</t>
  </si>
  <si>
    <t>TOMÁS SEGURA</t>
  </si>
  <si>
    <t>SEGURA ROSILLO</t>
  </si>
  <si>
    <t>CUERPOS APOPTÓTICOS NEURONALES Y GLIALES COMO BIOMARCADOR DE CRISIS EPILÉPTICAS</t>
  </si>
  <si>
    <t>ÁLVARO SÁNCHEZ LARSEN/ANA B. PERONA</t>
  </si>
  <si>
    <t>ALEJANDRO</t>
  </si>
  <si>
    <t>SERRANO SÁNCHEZ</t>
  </si>
  <si>
    <t>REVISIÓN BIBLIOGRÁFICA SOBRE LA ENFERMEDAD DE LEGG-CALVÉ-PERTHES</t>
  </si>
  <si>
    <t>PLÁCIDO JIMÉNEZ/SERGIO LOSA</t>
  </si>
  <si>
    <t>SIERRA VELENCOSO</t>
  </si>
  <si>
    <t>LEY 35/2015, UN NUEVO HORIZONTE EXTRAJUDICIAL EN LA MEDICINA FORENSE</t>
  </si>
  <si>
    <t xml:space="preserve">FERNANDO MORENO </t>
  </si>
  <si>
    <t>EMMA</t>
  </si>
  <si>
    <t>TALAYA NAVARRO</t>
  </si>
  <si>
    <t>PREVENCIÓN DE AMPUTACIONES RELACIONADAS CON EL PIE DIABÉTICO</t>
  </si>
  <si>
    <t>AMALIA</t>
  </si>
  <si>
    <t>TÁRRAGA HONRUBIA</t>
  </si>
  <si>
    <t>HIPOTERMIA TERAPÉUTICA EN RECIÉN NACIDOS CON ENCEFALOPATÍA HIPÓXICO ISQUÉMICA</t>
  </si>
  <si>
    <t>CARMEN MEDINA/ANDRÉS MTNEZ</t>
  </si>
  <si>
    <t>BELEN A</t>
  </si>
  <si>
    <t>TARRAGA MARCOS</t>
  </si>
  <si>
    <t>VALORACIÓN DE LA ADHERENCIA A LA DIETA MEDITERRÁNEA Y ACTIVIDAD FISICA EN ESTUDIANTES UNIVERSITARIOS DE CIENCIAS DE LA SALUD</t>
  </si>
  <si>
    <t>TIERRASECA PIERA</t>
  </si>
  <si>
    <t>MECANISMOS DE RESISTENCIA TUMORAL DEL GLIOBLASTOMA MULTIFORME A LA QUIMIOTERAPIA</t>
  </si>
  <si>
    <t>TORRENTE GARCÍA</t>
  </si>
  <si>
    <t>ESTUDIO COMPARATIVO DEL NERVIO OLFATORIO ENTRE PRIMATES HUMANOS Y NO HUMANOS</t>
  </si>
  <si>
    <t>CARLOS DE LA ROSA</t>
  </si>
  <si>
    <t>VARGAS GOMIZ</t>
  </si>
  <si>
    <t>UTILIDAD CLÍNICA DE LA RATIO AΒ1-42/AΒ1-40 EN LCR FRENTE AL USO DE AΒ1-42 EN LCR EN EL DIAGNÓSTICO DE LA ENFERMEDAD DE ALZHEIMER</t>
  </si>
  <si>
    <t>TOMÁS SEGURA/MARÍA MONTEAGUDO</t>
  </si>
  <si>
    <t>VILLA RODRÍGUEZ</t>
  </si>
  <si>
    <t>LESIONES OSTEOMUSCULARES Y FACTORES DE RIESGO EN EL SECTOR AGRÍCOLA</t>
  </si>
  <si>
    <t>VILLODRE LOZANO</t>
  </si>
  <si>
    <t>PREVALENCIA DE DIABETES GESTACIONAL CON UNA ESTRATEGIA DE DOS PASOS Y VALORES DE CORTE DEL NATIONAL DIABETES DATA GROUP DE 1979</t>
  </si>
  <si>
    <t>PEDRO PINÉS</t>
  </si>
  <si>
    <t>ZANON GOMEZ</t>
  </si>
  <si>
    <t>CONOCIMIENTOS Y ACTITUDES EN LACTANCIA MATERNA EN ESTUDIANTES DE LA FACULTAD DE MEDICINA DE ALBACETE. DIFERENCIAS ENTRE GRUPOS EN FUNCIÓN DE SI HAN CURSADO O NO LAS ASIGNATURAS DE PEDIATRÍA Y GINECOLOGÍA Y OBSTETRICIA</t>
  </si>
  <si>
    <t>BEATRIZ NAVARRO</t>
  </si>
  <si>
    <t xml:space="preserve">PRÁCTICAS DE LABORATORIO (correspondiente a nuestra Fase II). 
Aplicable a todas las sesiones practicas:
Nº participantes: 10 grupos de 12-15 estudiantes
Duración (minutos): 120
PRÁCTICA 1 
Determinación enzimática de niveles de glucosa en distintos sueros humanos comerciales	
PRÁCTICA 2 
Determinación enzimática de niveles de colesterol total, HDL-colesterol y triglicéridos en distintos sueros humanos comerciales.
PRÁCTICA 3 
Determinación enzimática de niveles de transaminasas GOT/AST y GPT/ALT en distintos sueros humanos comerciales	
PRÁCTICA 4
Determinación enzimática de niveles de ácido úrico en distintos sueros humanos comerciales y en muestras de orina
PRÁCTICA 5
Evaluación de la actividad citotóxica de los macrófagos por la producción de óxido nítrico. 
Determinación de actividad citotóxica de los macrófagos en respuesta a estímulos bacterianos y células Th1 y evaluación del efecto de fármacos antiinflamatorios	
PRÁCTICA 6
Análisis de la producción de la citoquina TNF mediante un ensayo de ELISA	
Evaluación de la respuesta proinflamatoria de los macrófagos mediante la cuantificación de citoquinas en un ensayo de ELISA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</si>
</sst>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_-* #,##0\ _€_-;\-* #,##0\ _€_-;_-* &quot;-&quot;??\ _€_-;_-@_-"/>
  </numFmts>
  <fonts count="53">
    <font>
      <sz val="11"/>
      <color theme="1"/>
      <name val="Calibri"/>
      <family val="2"/>
      <scheme val="minor"/>
    </font>
    <font>
      <u/>
      <sz val="12"/>
      <color theme="10"/>
      <name val="Calibri"/>
      <family val="2"/>
      <scheme val="minor"/>
    </font>
    <font>
      <u/>
      <sz val="10"/>
      <color rgb="FF0000FF"/>
      <name val="Verdana"/>
      <family val="2"/>
    </font>
    <font>
      <sz val="10"/>
      <name val="Verdana"/>
      <family val="2"/>
    </font>
    <font>
      <b/>
      <sz val="10"/>
      <name val="Verdana"/>
      <family val="2"/>
    </font>
    <font>
      <b/>
      <sz val="10"/>
      <color rgb="FFFF0000"/>
      <name val="Verdana"/>
      <family val="2"/>
    </font>
    <font>
      <b/>
      <sz val="10"/>
      <color theme="1"/>
      <name val="Verdana"/>
      <family val="2"/>
    </font>
    <font>
      <sz val="11"/>
      <color rgb="FF9C6500"/>
      <name val="Calibri"/>
      <family val="2"/>
      <scheme val="minor"/>
    </font>
    <font>
      <u/>
      <sz val="9"/>
      <color rgb="FF0000FF"/>
      <name val="Verdana"/>
      <family val="2"/>
    </font>
    <font>
      <b/>
      <sz val="10"/>
      <color theme="0"/>
      <name val="Verdana"/>
      <family val="2"/>
    </font>
    <font>
      <sz val="11"/>
      <color theme="1"/>
      <name val="Calibri"/>
      <family val="2"/>
      <scheme val="minor"/>
    </font>
    <font>
      <sz val="10"/>
      <color theme="1"/>
      <name val="Verdana"/>
      <family val="2"/>
    </font>
    <font>
      <sz val="10"/>
      <color indexed="81"/>
      <name val="Tahoma"/>
      <family val="2"/>
    </font>
    <font>
      <sz val="12"/>
      <color theme="1"/>
      <name val="Calibri"/>
      <family val="2"/>
      <scheme val="minor"/>
    </font>
    <font>
      <b/>
      <sz val="8"/>
      <color theme="1"/>
      <name val="Verdana"/>
      <family val="2"/>
    </font>
    <font>
      <sz val="8"/>
      <color theme="1"/>
      <name val="Verdana"/>
      <family val="2"/>
    </font>
    <font>
      <b/>
      <sz val="8"/>
      <color rgb="FF000000"/>
      <name val="Verdana"/>
      <family val="2"/>
    </font>
    <font>
      <b/>
      <sz val="8"/>
      <name val="Verdana"/>
      <family val="2"/>
    </font>
    <font>
      <b/>
      <sz val="8"/>
      <color rgb="FFFF0000"/>
      <name val="Verdana"/>
      <family val="2"/>
    </font>
    <font>
      <u/>
      <sz val="8"/>
      <color rgb="FF0000FF"/>
      <name val="Verdana"/>
      <family val="2"/>
    </font>
    <font>
      <sz val="8"/>
      <name val="Verdana"/>
      <family val="2"/>
    </font>
    <font>
      <b/>
      <sz val="8"/>
      <color theme="0"/>
      <name val="Verdana"/>
      <family val="2"/>
    </font>
    <font>
      <sz val="8"/>
      <color rgb="FFFF0000"/>
      <name val="Open Sans"/>
      <family val="2"/>
    </font>
    <font>
      <b/>
      <sz val="9"/>
      <color rgb="FF000000"/>
      <name val="Tahoma"/>
      <family val="2"/>
    </font>
    <font>
      <sz val="9"/>
      <color rgb="FF000000"/>
      <name val="Tahoma"/>
      <family val="2"/>
    </font>
    <font>
      <b/>
      <sz val="8"/>
      <name val="Open Sans"/>
      <family val="2"/>
    </font>
    <font>
      <sz val="8"/>
      <name val="Open Sans"/>
      <family val="2"/>
    </font>
    <font>
      <b/>
      <sz val="10"/>
      <color rgb="FF366092"/>
      <name val="Verdana"/>
      <family val="2"/>
    </font>
    <font>
      <b/>
      <sz val="9"/>
      <color rgb="FF000000"/>
      <name val="Verdana"/>
      <family val="2"/>
    </font>
    <font>
      <b/>
      <sz val="9"/>
      <color rgb="FF000000"/>
      <name val="Arial"/>
      <family val="2"/>
    </font>
    <font>
      <i/>
      <sz val="9"/>
      <color rgb="FF000000"/>
      <name val="Verdana"/>
      <family val="2"/>
    </font>
    <font>
      <b/>
      <sz val="11"/>
      <color rgb="FF0038A8"/>
      <name val="Arial"/>
      <family val="2"/>
    </font>
    <font>
      <sz val="11"/>
      <name val="Arial"/>
      <family val="2"/>
    </font>
    <font>
      <sz val="11"/>
      <color theme="1"/>
      <name val="Arial"/>
      <family val="2"/>
    </font>
    <font>
      <sz val="11"/>
      <color rgb="FF000000"/>
      <name val="Arial"/>
      <family val="2"/>
    </font>
    <font>
      <i/>
      <sz val="11"/>
      <color rgb="FF000000"/>
      <name val="Arial"/>
      <family val="2"/>
    </font>
    <font>
      <b/>
      <sz val="11"/>
      <color rgb="FF0038A8"/>
      <name val="Calibri"/>
      <family val="2"/>
      <scheme val="minor"/>
    </font>
    <font>
      <sz val="11"/>
      <color rgb="FF767171"/>
      <name val="Arial"/>
      <family val="2"/>
    </font>
    <font>
      <sz val="10"/>
      <name val="Arial"/>
      <family val="2"/>
    </font>
    <font>
      <sz val="11"/>
      <color rgb="FF000000"/>
      <name val="Verdana"/>
      <family val="2"/>
    </font>
    <font>
      <b/>
      <sz val="11"/>
      <color theme="4" tint="-0.249977111117893"/>
      <name val="Verdana"/>
      <family val="2"/>
    </font>
    <font>
      <b/>
      <sz val="11"/>
      <color rgb="FF000000"/>
      <name val="Verdana"/>
      <family val="2"/>
    </font>
    <font>
      <b/>
      <sz val="11"/>
      <color rgb="FF0000FF"/>
      <name val="Verdana"/>
      <family val="2"/>
    </font>
    <font>
      <sz val="12"/>
      <color theme="1"/>
      <name val="Arial"/>
      <family val="2"/>
    </font>
    <font>
      <sz val="11"/>
      <color theme="1"/>
      <name val="Calibri"/>
      <family val="2"/>
    </font>
    <font>
      <b/>
      <sz val="11"/>
      <color theme="1"/>
      <name val="Calibri"/>
      <family val="2"/>
    </font>
    <font>
      <b/>
      <sz val="11"/>
      <color theme="0"/>
      <name val="Calibri"/>
      <family val="2"/>
    </font>
    <font>
      <b/>
      <sz val="11"/>
      <name val="Calibri"/>
      <family val="2"/>
    </font>
    <font>
      <u/>
      <sz val="11"/>
      <color rgb="FF0000FF"/>
      <name val="Calibri"/>
      <family val="2"/>
    </font>
    <font>
      <sz val="11"/>
      <name val="Calibri"/>
      <family val="2"/>
    </font>
    <font>
      <b/>
      <sz val="11"/>
      <color rgb="FFFF0000"/>
      <name val="Calibri"/>
      <family val="2"/>
    </font>
    <font>
      <sz val="11"/>
      <color rgb="FFFF0000"/>
      <name val="Calibri"/>
      <family val="2"/>
    </font>
    <font>
      <sz val="11"/>
      <color rgb="FF000000"/>
      <name val="Calibri"/>
      <family val="2"/>
    </font>
  </fonts>
  <fills count="22">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rgb="FFFFEB9C"/>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rgb="FFD9D9D9"/>
        <bgColor indexed="64"/>
      </patternFill>
    </fill>
    <fill>
      <patternFill patternType="solid">
        <fgColor rgb="FFDAEEF3"/>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0070C0"/>
        <bgColor indexed="64"/>
      </patternFill>
    </fill>
    <fill>
      <patternFill patternType="solid">
        <fgColor rgb="FFFFFF99"/>
        <bgColor indexed="64"/>
      </patternFill>
    </fill>
    <fill>
      <patternFill patternType="solid">
        <fgColor rgb="FFFFFF99"/>
        <bgColor rgb="FF000000"/>
      </patternFill>
    </fill>
    <fill>
      <patternFill patternType="solid">
        <fgColor rgb="FFCCECFF"/>
        <bgColor indexed="64"/>
      </patternFill>
    </fill>
    <fill>
      <patternFill patternType="solid">
        <fgColor rgb="FFF2DCDB"/>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5">
    <xf numFmtId="0" fontId="0" fillId="0" borderId="0"/>
    <xf numFmtId="0" fontId="1" fillId="0" borderId="0" applyNumberFormat="0" applyFill="0" applyBorder="0" applyAlignment="0" applyProtection="0"/>
    <xf numFmtId="0" fontId="7" fillId="5" borderId="0" applyNumberFormat="0" applyBorder="0" applyAlignment="0" applyProtection="0"/>
    <xf numFmtId="164" fontId="10" fillId="0" borderId="0" applyFont="0" applyFill="0" applyBorder="0" applyAlignment="0" applyProtection="0"/>
    <xf numFmtId="0" fontId="13" fillId="0" borderId="0"/>
  </cellStyleXfs>
  <cellXfs count="136">
    <xf numFmtId="0" fontId="0" fillId="0" borderId="0" xfId="0"/>
    <xf numFmtId="0" fontId="2" fillId="2" borderId="2" xfId="1" applyFont="1" applyFill="1" applyBorder="1" applyAlignment="1">
      <alignment horizontal="center" vertical="center" wrapText="1"/>
    </xf>
    <xf numFmtId="0" fontId="0" fillId="0" borderId="2" xfId="0" applyBorder="1"/>
    <xf numFmtId="0" fontId="8" fillId="3" borderId="2" xfId="2" applyFont="1" applyFill="1" applyBorder="1" applyAlignment="1">
      <alignment vertical="center"/>
    </xf>
    <xf numFmtId="0" fontId="6" fillId="4" borderId="1" xfId="0" applyFont="1" applyFill="1" applyBorder="1" applyAlignment="1">
      <alignment horizontal="center" vertical="center" wrapText="1"/>
    </xf>
    <xf numFmtId="0" fontId="0" fillId="0" borderId="0" xfId="0" applyAlignment="1">
      <alignment horizontal="center"/>
    </xf>
    <xf numFmtId="0" fontId="6" fillId="4" borderId="2" xfId="0" applyFont="1" applyFill="1" applyBorder="1" applyAlignment="1">
      <alignment horizontal="center" vertical="center" wrapText="1"/>
    </xf>
    <xf numFmtId="0" fontId="9" fillId="3" borderId="2" xfId="0" applyFont="1" applyFill="1" applyBorder="1" applyAlignment="1">
      <alignment vertical="center" wrapText="1"/>
    </xf>
    <xf numFmtId="0" fontId="9" fillId="10" borderId="1" xfId="0" applyFont="1" applyFill="1" applyBorder="1" applyAlignment="1">
      <alignment horizontal="center" vertical="center" wrapText="1"/>
    </xf>
    <xf numFmtId="165" fontId="11" fillId="11" borderId="2" xfId="3" applyNumberFormat="1" applyFont="1" applyFill="1" applyBorder="1" applyAlignment="1">
      <alignment horizontal="center" vertical="center" wrapText="1"/>
    </xf>
    <xf numFmtId="0" fontId="0" fillId="11" borderId="2" xfId="0" applyFill="1" applyBorder="1" applyAlignment="1">
      <alignment horizontal="center" wrapText="1"/>
    </xf>
    <xf numFmtId="0" fontId="15" fillId="0" borderId="0" xfId="0" applyFont="1"/>
    <xf numFmtId="0" fontId="19" fillId="14" borderId="2" xfId="1" applyFont="1" applyFill="1" applyBorder="1" applyAlignment="1">
      <alignment horizontal="center" vertical="top" wrapText="1"/>
    </xf>
    <xf numFmtId="0" fontId="20" fillId="3" borderId="2" xfId="0" applyFont="1" applyFill="1" applyBorder="1" applyAlignment="1">
      <alignment horizontal="left" vertical="top" wrapText="1"/>
    </xf>
    <xf numFmtId="0" fontId="14" fillId="17" borderId="7" xfId="0" applyFont="1" applyFill="1" applyBorder="1" applyAlignment="1">
      <alignment horizontal="center" vertical="center" wrapText="1"/>
    </xf>
    <xf numFmtId="0" fontId="21" fillId="16" borderId="2" xfId="0" applyFont="1" applyFill="1" applyBorder="1" applyAlignment="1">
      <alignment horizontal="center" vertical="center" wrapText="1"/>
    </xf>
    <xf numFmtId="0" fontId="14" fillId="8" borderId="0" xfId="0" applyFont="1" applyFill="1" applyAlignment="1">
      <alignment horizontal="center" vertical="center" wrapText="1"/>
    </xf>
    <xf numFmtId="0" fontId="20" fillId="3" borderId="2" xfId="0" applyFont="1" applyFill="1" applyBorder="1" applyAlignment="1">
      <alignment horizontal="center" vertical="center" wrapText="1"/>
    </xf>
    <xf numFmtId="0" fontId="14" fillId="17" borderId="2" xfId="0" applyFont="1" applyFill="1" applyBorder="1" applyAlignment="1">
      <alignment horizontal="center" vertical="center" wrapText="1"/>
    </xf>
    <xf numFmtId="0" fontId="16" fillId="18" borderId="2" xfId="0" applyFont="1" applyFill="1" applyBorder="1" applyAlignment="1">
      <alignment horizontal="center" vertical="center" wrapText="1"/>
    </xf>
    <xf numFmtId="0" fontId="15" fillId="0" borderId="2" xfId="0" applyFont="1" applyBorder="1"/>
    <xf numFmtId="0" fontId="20" fillId="0" borderId="2" xfId="0" applyFont="1" applyBorder="1" applyAlignment="1">
      <alignment horizontal="center" vertical="center" wrapText="1"/>
    </xf>
    <xf numFmtId="0" fontId="15" fillId="0" borderId="2" xfId="0" applyFont="1" applyBorder="1" applyAlignment="1">
      <alignment horizontal="center" vertical="center"/>
    </xf>
    <xf numFmtId="0" fontId="20" fillId="3" borderId="2" xfId="0" applyFont="1" applyFill="1" applyBorder="1" applyAlignment="1">
      <alignment horizontal="left" vertical="center" wrapText="1"/>
    </xf>
    <xf numFmtId="0" fontId="15" fillId="0" borderId="2" xfId="0" applyFont="1" applyBorder="1" applyAlignment="1">
      <alignment vertical="center"/>
    </xf>
    <xf numFmtId="0" fontId="15" fillId="0" borderId="0" xfId="0" applyFont="1" applyAlignment="1">
      <alignment vertical="center"/>
    </xf>
    <xf numFmtId="0" fontId="0" fillId="0" borderId="0" xfId="0" applyAlignment="1">
      <alignment wrapText="1"/>
    </xf>
    <xf numFmtId="0" fontId="16" fillId="12" borderId="2" xfId="0" applyFont="1" applyFill="1" applyBorder="1" applyAlignment="1">
      <alignment horizontal="center" vertical="center" wrapText="1"/>
    </xf>
    <xf numFmtId="0" fontId="28" fillId="19" borderId="2" xfId="0" applyFont="1" applyFill="1" applyBorder="1" applyAlignment="1">
      <alignment horizontal="center" vertical="center" wrapText="1"/>
    </xf>
    <xf numFmtId="0" fontId="28" fillId="13" borderId="2" xfId="0" applyFont="1" applyFill="1" applyBorder="1" applyAlignment="1">
      <alignment horizontal="center" vertical="center" wrapText="1"/>
    </xf>
    <xf numFmtId="0" fontId="29" fillId="20" borderId="2" xfId="0" applyFont="1" applyFill="1" applyBorder="1" applyAlignment="1">
      <alignment horizontal="center" vertical="center" wrapText="1"/>
    </xf>
    <xf numFmtId="0" fontId="28" fillId="20" borderId="2" xfId="0" applyFont="1" applyFill="1" applyBorder="1" applyAlignment="1">
      <alignment horizontal="center" vertical="center" wrapText="1"/>
    </xf>
    <xf numFmtId="0" fontId="31" fillId="19" borderId="2" xfId="0" applyFont="1" applyFill="1" applyBorder="1" applyAlignment="1">
      <alignment horizontal="center" vertical="center" wrapText="1"/>
    </xf>
    <xf numFmtId="0" fontId="32" fillId="3" borderId="2" xfId="0" applyFont="1" applyFill="1" applyBorder="1" applyAlignment="1">
      <alignment horizontal="left" vertical="center" wrapText="1"/>
    </xf>
    <xf numFmtId="0" fontId="33" fillId="21" borderId="2" xfId="0" applyFont="1" applyFill="1" applyBorder="1" applyAlignment="1">
      <alignment vertical="center" wrapText="1"/>
    </xf>
    <xf numFmtId="0" fontId="32" fillId="3" borderId="2" xfId="0" applyFont="1" applyFill="1" applyBorder="1" applyAlignment="1">
      <alignment horizontal="center" vertical="center" wrapText="1"/>
    </xf>
    <xf numFmtId="0" fontId="33" fillId="0" borderId="2" xfId="0" applyFont="1" applyBorder="1" applyAlignment="1">
      <alignment horizontal="center" vertical="center" wrapText="1"/>
    </xf>
    <xf numFmtId="0" fontId="34" fillId="0" borderId="2" xfId="0" applyFont="1" applyBorder="1" applyAlignment="1">
      <alignment vertical="center" wrapText="1"/>
    </xf>
    <xf numFmtId="0" fontId="34" fillId="21" borderId="2" xfId="0" applyFont="1" applyFill="1" applyBorder="1" applyAlignment="1">
      <alignment vertical="center" wrapText="1"/>
    </xf>
    <xf numFmtId="0" fontId="33" fillId="3" borderId="2" xfId="0" applyFont="1" applyFill="1" applyBorder="1" applyAlignment="1">
      <alignment horizontal="center" vertical="center" wrapText="1"/>
    </xf>
    <xf numFmtId="0" fontId="34" fillId="3" borderId="2" xfId="0" applyFont="1" applyFill="1" applyBorder="1" applyAlignment="1">
      <alignment vertical="center"/>
    </xf>
    <xf numFmtId="0" fontId="34" fillId="3" borderId="2" xfId="0" applyFont="1" applyFill="1" applyBorder="1" applyAlignment="1">
      <alignment vertical="center" wrapText="1"/>
    </xf>
    <xf numFmtId="0" fontId="34" fillId="21" borderId="2" xfId="0" applyFont="1" applyFill="1" applyBorder="1" applyAlignment="1">
      <alignment vertical="center"/>
    </xf>
    <xf numFmtId="0" fontId="35" fillId="0" borderId="2" xfId="0" applyFont="1" applyBorder="1" applyAlignment="1">
      <alignment vertical="center" wrapText="1"/>
    </xf>
    <xf numFmtId="0" fontId="33" fillId="0" borderId="2" xfId="0" applyFont="1" applyBorder="1" applyAlignment="1">
      <alignment vertical="center" wrapText="1"/>
    </xf>
    <xf numFmtId="0" fontId="34" fillId="0" borderId="2" xfId="0" applyFont="1" applyBorder="1" applyAlignment="1">
      <alignment vertical="center"/>
    </xf>
    <xf numFmtId="0" fontId="36" fillId="19" borderId="2" xfId="0" applyFont="1" applyFill="1" applyBorder="1" applyAlignment="1">
      <alignment horizontal="center" vertical="center" wrapText="1"/>
    </xf>
    <xf numFmtId="0" fontId="31" fillId="19" borderId="2" xfId="0" applyFont="1" applyFill="1" applyBorder="1" applyAlignment="1">
      <alignment horizontal="center" wrapText="1"/>
    </xf>
    <xf numFmtId="0" fontId="36" fillId="19" borderId="2" xfId="0" applyFont="1" applyFill="1" applyBorder="1" applyAlignment="1">
      <alignment horizontal="center" wrapText="1"/>
    </xf>
    <xf numFmtId="0" fontId="33" fillId="3" borderId="2" xfId="0" applyFont="1" applyFill="1" applyBorder="1" applyAlignment="1">
      <alignment wrapText="1"/>
    </xf>
    <xf numFmtId="0" fontId="37" fillId="0" borderId="2" xfId="0" applyFont="1" applyBorder="1" applyAlignment="1">
      <alignment vertical="center" wrapText="1"/>
    </xf>
    <xf numFmtId="0" fontId="0" fillId="0" borderId="0" xfId="0" applyAlignment="1">
      <alignment horizontal="left" vertical="top" wrapText="1"/>
    </xf>
    <xf numFmtId="0" fontId="38" fillId="0" borderId="0" xfId="0" applyFont="1" applyAlignment="1">
      <alignment horizontal="left" vertical="top" wrapText="1"/>
    </xf>
    <xf numFmtId="0" fontId="41" fillId="6" borderId="7" xfId="4" applyFont="1" applyFill="1" applyBorder="1" applyAlignment="1">
      <alignment horizontal="left" vertical="center" wrapText="1"/>
    </xf>
    <xf numFmtId="0" fontId="10" fillId="0" borderId="0" xfId="0" applyFont="1" applyAlignment="1">
      <alignment horizontal="left" vertical="center" wrapText="1"/>
    </xf>
    <xf numFmtId="0" fontId="41" fillId="12" borderId="10" xfId="4" applyFont="1" applyFill="1" applyBorder="1" applyAlignment="1">
      <alignment vertical="center" wrapText="1"/>
    </xf>
    <xf numFmtId="0" fontId="41" fillId="12" borderId="14" xfId="4" applyFont="1" applyFill="1" applyBorder="1" applyAlignment="1">
      <alignment vertical="center" wrapText="1"/>
    </xf>
    <xf numFmtId="0" fontId="41" fillId="13" borderId="7" xfId="4" applyFont="1" applyFill="1" applyBorder="1" applyAlignment="1">
      <alignment vertical="center" wrapText="1"/>
    </xf>
    <xf numFmtId="0" fontId="41" fillId="6" borderId="7" xfId="4" applyFont="1" applyFill="1" applyBorder="1" applyAlignment="1">
      <alignment vertical="center" wrapText="1"/>
    </xf>
    <xf numFmtId="0" fontId="10" fillId="0" borderId="0" xfId="0" applyFont="1" applyAlignment="1">
      <alignment vertical="center" wrapText="1"/>
    </xf>
    <xf numFmtId="0" fontId="42" fillId="13" borderId="3" xfId="4" applyFont="1" applyFill="1" applyBorder="1" applyAlignment="1">
      <alignment vertical="center" wrapText="1"/>
    </xf>
    <xf numFmtId="0" fontId="39" fillId="0" borderId="2" xfId="0" applyFont="1" applyBorder="1" applyAlignment="1">
      <alignment vertical="center" wrapText="1"/>
    </xf>
    <xf numFmtId="0" fontId="39" fillId="0" borderId="2" xfId="4" applyFont="1" applyBorder="1" applyAlignment="1">
      <alignment vertical="center" wrapText="1"/>
    </xf>
    <xf numFmtId="2" fontId="39" fillId="0" borderId="2" xfId="0" applyNumberFormat="1" applyFont="1" applyBorder="1" applyAlignment="1">
      <alignment horizontal="left" vertical="center" wrapText="1"/>
    </xf>
    <xf numFmtId="0" fontId="39" fillId="0" borderId="2" xfId="0" applyFont="1" applyBorder="1" applyAlignment="1">
      <alignment horizontal="left" vertical="center" wrapText="1"/>
    </xf>
    <xf numFmtId="0" fontId="0" fillId="0" borderId="0" xfId="0" applyAlignment="1">
      <alignment vertical="center"/>
    </xf>
    <xf numFmtId="0" fontId="42" fillId="13" borderId="2" xfId="4" applyFont="1" applyFill="1" applyBorder="1" applyAlignment="1">
      <alignment vertical="center" wrapText="1"/>
    </xf>
    <xf numFmtId="0" fontId="0" fillId="0" borderId="2" xfId="0" applyBorder="1" applyAlignment="1">
      <alignment vertical="center" wrapText="1"/>
    </xf>
    <xf numFmtId="0" fontId="0" fillId="0" borderId="2" xfId="0" applyBorder="1" applyAlignment="1">
      <alignment horizontal="left" vertical="center" wrapText="1"/>
    </xf>
    <xf numFmtId="0" fontId="44" fillId="0" borderId="2" xfId="0" applyFont="1" applyBorder="1" applyAlignment="1">
      <alignment vertical="center" wrapText="1"/>
    </xf>
    <xf numFmtId="0" fontId="42" fillId="3" borderId="0" xfId="4" applyFont="1" applyFill="1" applyAlignment="1">
      <alignment vertical="center" wrapText="1"/>
    </xf>
    <xf numFmtId="0" fontId="10" fillId="3" borderId="0" xfId="0" applyFont="1" applyFill="1" applyAlignment="1">
      <alignment vertical="center" wrapText="1"/>
    </xf>
    <xf numFmtId="0" fontId="10" fillId="3" borderId="0" xfId="0" applyFont="1" applyFill="1" applyAlignment="1">
      <alignment horizontal="left" vertical="center" wrapText="1"/>
    </xf>
    <xf numFmtId="0" fontId="0" fillId="3" borderId="0" xfId="0" applyFill="1"/>
    <xf numFmtId="0" fontId="46" fillId="16" borderId="2" xfId="0" applyFont="1" applyFill="1" applyBorder="1" applyAlignment="1">
      <alignment horizontal="center" vertical="center"/>
    </xf>
    <xf numFmtId="0" fontId="45" fillId="15" borderId="2" xfId="0" applyFont="1" applyFill="1" applyBorder="1" applyAlignment="1">
      <alignment horizontal="center" vertical="center"/>
    </xf>
    <xf numFmtId="0" fontId="45" fillId="4" borderId="2" xfId="0" applyFont="1" applyFill="1" applyBorder="1" applyAlignment="1">
      <alignment horizontal="center" vertical="center" wrapText="1"/>
    </xf>
    <xf numFmtId="0" fontId="45" fillId="4" borderId="1" xfId="0" applyFont="1" applyFill="1" applyBorder="1" applyAlignment="1">
      <alignment horizontal="center" vertical="center" wrapText="1"/>
    </xf>
    <xf numFmtId="0" fontId="44" fillId="0" borderId="0" xfId="0" applyFont="1"/>
    <xf numFmtId="0" fontId="48" fillId="14" borderId="2" xfId="2" applyFont="1" applyFill="1" applyBorder="1" applyAlignment="1">
      <alignment vertical="top" wrapText="1"/>
    </xf>
    <xf numFmtId="0" fontId="49" fillId="14" borderId="2" xfId="0" applyFont="1" applyFill="1" applyBorder="1" applyAlignment="1">
      <alignment horizontal="left" vertical="top" wrapText="1"/>
    </xf>
    <xf numFmtId="0" fontId="49" fillId="3" borderId="2" xfId="0" applyFont="1" applyFill="1" applyBorder="1" applyAlignment="1">
      <alignment horizontal="left" vertical="top" wrapText="1"/>
    </xf>
    <xf numFmtId="0" fontId="45" fillId="14" borderId="2" xfId="0" applyFont="1" applyFill="1" applyBorder="1" applyAlignment="1">
      <alignment horizontal="left" vertical="top" wrapText="1"/>
    </xf>
    <xf numFmtId="0" fontId="44" fillId="14" borderId="2" xfId="0" applyFont="1" applyFill="1" applyBorder="1" applyAlignment="1">
      <alignment horizontal="left" vertical="top" wrapText="1"/>
    </xf>
    <xf numFmtId="0" fontId="45" fillId="14" borderId="2" xfId="0" applyFont="1" applyFill="1" applyBorder="1" applyAlignment="1">
      <alignment horizontal="center" vertical="center" wrapText="1"/>
    </xf>
    <xf numFmtId="0" fontId="45" fillId="14" borderId="1" xfId="0" applyFont="1" applyFill="1" applyBorder="1" applyAlignment="1">
      <alignment horizontal="left" vertical="top" wrapText="1"/>
    </xf>
    <xf numFmtId="0" fontId="48" fillId="2" borderId="2" xfId="1" applyFont="1" applyFill="1" applyBorder="1" applyAlignment="1">
      <alignment horizontal="center" vertical="top" wrapText="1"/>
    </xf>
    <xf numFmtId="0" fontId="48" fillId="3" borderId="2" xfId="2" applyFont="1" applyFill="1" applyBorder="1" applyAlignment="1">
      <alignment vertical="top" wrapText="1"/>
    </xf>
    <xf numFmtId="0" fontId="44" fillId="0" borderId="2" xfId="0" applyFont="1" applyBorder="1" applyAlignment="1">
      <alignment horizontal="center" vertical="center"/>
    </xf>
    <xf numFmtId="0" fontId="44" fillId="0" borderId="2" xfId="0" applyFont="1" applyBorder="1" applyAlignment="1">
      <alignment vertical="top" wrapText="1"/>
    </xf>
    <xf numFmtId="0" fontId="44" fillId="0" borderId="2" xfId="0" applyFont="1" applyBorder="1"/>
    <xf numFmtId="0" fontId="48" fillId="2" borderId="7" xfId="1" applyFont="1" applyFill="1" applyBorder="1" applyAlignment="1">
      <alignment horizontal="center" vertical="top" wrapText="1"/>
    </xf>
    <xf numFmtId="0" fontId="48" fillId="3" borderId="7" xfId="2" applyFont="1" applyFill="1" applyBorder="1" applyAlignment="1">
      <alignment vertical="top" wrapText="1"/>
    </xf>
    <xf numFmtId="0" fontId="49" fillId="3" borderId="7" xfId="0" applyFont="1" applyFill="1" applyBorder="1" applyAlignment="1">
      <alignment horizontal="left" vertical="top" wrapText="1"/>
    </xf>
    <xf numFmtId="0" fontId="49" fillId="14" borderId="7" xfId="0" applyFont="1" applyFill="1" applyBorder="1" applyAlignment="1">
      <alignment horizontal="left" vertical="top" wrapText="1"/>
    </xf>
    <xf numFmtId="0" fontId="44" fillId="0" borderId="0" xfId="0" applyFont="1" applyAlignment="1">
      <alignment wrapText="1"/>
    </xf>
    <xf numFmtId="0" fontId="44" fillId="0" borderId="7" xfId="0" applyFont="1" applyBorder="1" applyAlignment="1">
      <alignment horizontal="center" vertical="center"/>
    </xf>
    <xf numFmtId="0" fontId="48" fillId="2" borderId="1" xfId="1" applyFont="1" applyFill="1" applyBorder="1" applyAlignment="1">
      <alignment horizontal="center" vertical="top" wrapText="1"/>
    </xf>
    <xf numFmtId="0" fontId="48" fillId="3" borderId="18" xfId="2" applyFont="1" applyFill="1" applyBorder="1" applyAlignment="1">
      <alignment vertical="top" wrapText="1"/>
    </xf>
    <xf numFmtId="0" fontId="49" fillId="3" borderId="18" xfId="0" applyFont="1" applyFill="1" applyBorder="1" applyAlignment="1">
      <alignment horizontal="left" vertical="top" wrapText="1"/>
    </xf>
    <xf numFmtId="0" fontId="49" fillId="14" borderId="18" xfId="0" applyFont="1" applyFill="1" applyBorder="1" applyAlignment="1">
      <alignment horizontal="left" vertical="top" wrapText="1"/>
    </xf>
    <xf numFmtId="0" fontId="44" fillId="0" borderId="0" xfId="0" applyFont="1" applyAlignment="1">
      <alignment vertical="top" wrapText="1"/>
    </xf>
    <xf numFmtId="0" fontId="44" fillId="0" borderId="18" xfId="0" applyFont="1" applyBorder="1" applyAlignment="1">
      <alignment horizontal="center" vertical="center"/>
    </xf>
    <xf numFmtId="0" fontId="48" fillId="3" borderId="1" xfId="2" applyFont="1" applyFill="1" applyBorder="1" applyAlignment="1">
      <alignment vertical="top" wrapText="1"/>
    </xf>
    <xf numFmtId="0" fontId="49" fillId="3" borderId="1" xfId="0" applyFont="1" applyFill="1" applyBorder="1" applyAlignment="1">
      <alignment horizontal="left" wrapText="1"/>
    </xf>
    <xf numFmtId="0" fontId="49" fillId="3" borderId="1" xfId="0" applyFont="1" applyFill="1" applyBorder="1" applyAlignment="1">
      <alignment horizontal="left" vertical="top" wrapText="1"/>
    </xf>
    <xf numFmtId="0" fontId="44" fillId="0" borderId="1" xfId="0" applyFont="1" applyBorder="1" applyAlignment="1">
      <alignment horizontal="center" vertical="center"/>
    </xf>
    <xf numFmtId="0" fontId="48" fillId="3" borderId="3" xfId="2" applyFont="1" applyFill="1" applyBorder="1" applyAlignment="1">
      <alignment vertical="top" wrapText="1"/>
    </xf>
    <xf numFmtId="0" fontId="44" fillId="0" borderId="3" xfId="0" applyFont="1" applyBorder="1"/>
    <xf numFmtId="0" fontId="44" fillId="0" borderId="4" xfId="0" applyFont="1" applyBorder="1"/>
    <xf numFmtId="0" fontId="44" fillId="0" borderId="5" xfId="0" applyFont="1" applyBorder="1"/>
    <xf numFmtId="0" fontId="52" fillId="0" borderId="0" xfId="0" applyFont="1" applyAlignment="1">
      <alignment vertical="center" wrapText="1"/>
    </xf>
    <xf numFmtId="0" fontId="44" fillId="0" borderId="0" xfId="0" applyFont="1" applyAlignment="1">
      <alignment vertical="center" wrapText="1"/>
    </xf>
    <xf numFmtId="0" fontId="47" fillId="17" borderId="3" xfId="0" applyFont="1" applyFill="1" applyBorder="1" applyAlignment="1">
      <alignment horizontal="center" vertical="center" wrapText="1"/>
    </xf>
    <xf numFmtId="0" fontId="45" fillId="17" borderId="4" xfId="0" applyFont="1" applyFill="1" applyBorder="1" applyAlignment="1">
      <alignment horizontal="center" vertical="center" wrapText="1"/>
    </xf>
    <xf numFmtId="0" fontId="45" fillId="17" borderId="5"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4" fillId="9" borderId="11" xfId="0" applyFont="1" applyFill="1" applyBorder="1" applyAlignment="1">
      <alignment horizontal="center" vertical="center" wrapText="1"/>
    </xf>
    <xf numFmtId="0" fontId="14" fillId="9" borderId="12" xfId="0" applyFont="1" applyFill="1" applyBorder="1" applyAlignment="1">
      <alignment horizontal="center" vertical="center" wrapText="1"/>
    </xf>
    <xf numFmtId="0" fontId="40" fillId="7" borderId="8" xfId="4" applyFont="1" applyFill="1" applyBorder="1" applyAlignment="1">
      <alignment vertical="center" wrapText="1"/>
    </xf>
    <xf numFmtId="0" fontId="40" fillId="7" borderId="9" xfId="4" applyFont="1" applyFill="1" applyBorder="1" applyAlignment="1">
      <alignment vertical="center" wrapText="1"/>
    </xf>
    <xf numFmtId="0" fontId="40" fillId="7" borderId="6" xfId="4" applyFont="1" applyFill="1" applyBorder="1" applyAlignment="1">
      <alignment vertical="center" wrapText="1"/>
    </xf>
    <xf numFmtId="0" fontId="41" fillId="12" borderId="11" xfId="4" applyFont="1" applyFill="1" applyBorder="1" applyAlignment="1">
      <alignment vertical="center" wrapText="1"/>
    </xf>
    <xf numFmtId="0" fontId="41" fillId="12" borderId="12" xfId="4" applyFont="1" applyFill="1" applyBorder="1" applyAlignment="1">
      <alignment vertical="center" wrapText="1"/>
    </xf>
    <xf numFmtId="0" fontId="41" fillId="12" borderId="13" xfId="4" applyFont="1" applyFill="1" applyBorder="1" applyAlignment="1">
      <alignment vertical="center" wrapText="1"/>
    </xf>
    <xf numFmtId="0" fontId="41" fillId="12" borderId="15" xfId="4" applyFont="1" applyFill="1" applyBorder="1" applyAlignment="1">
      <alignment vertical="center" wrapText="1"/>
    </xf>
    <xf numFmtId="0" fontId="41" fillId="12" borderId="16" xfId="4" applyFont="1" applyFill="1" applyBorder="1" applyAlignment="1">
      <alignment vertical="center" wrapText="1"/>
    </xf>
    <xf numFmtId="0" fontId="41" fillId="12" borderId="17" xfId="4" applyFont="1" applyFill="1" applyBorder="1" applyAlignment="1">
      <alignment vertical="center" wrapText="1"/>
    </xf>
    <xf numFmtId="0" fontId="27" fillId="19" borderId="2" xfId="0" applyFont="1" applyFill="1" applyBorder="1" applyAlignment="1">
      <alignment horizontal="center" vertical="center" wrapText="1"/>
    </xf>
    <xf numFmtId="0" fontId="16" fillId="12" borderId="2" xfId="0" applyFont="1" applyFill="1" applyBorder="1" applyAlignment="1">
      <alignment horizontal="center" vertical="center" wrapText="1"/>
    </xf>
    <xf numFmtId="0" fontId="1" fillId="14" borderId="2" xfId="1" applyFill="1" applyBorder="1" applyAlignment="1">
      <alignment horizontal="center" vertical="top" wrapText="1"/>
    </xf>
    <xf numFmtId="0" fontId="1" fillId="2" borderId="2" xfId="1" applyFill="1" applyBorder="1" applyAlignment="1">
      <alignment horizontal="center" vertical="top" wrapText="1"/>
    </xf>
    <xf numFmtId="0" fontId="1" fillId="2" borderId="1" xfId="1" applyFill="1" applyBorder="1" applyAlignment="1">
      <alignment horizontal="center" vertical="top" wrapText="1"/>
    </xf>
    <xf numFmtId="0" fontId="1" fillId="2" borderId="7" xfId="1" applyFill="1" applyBorder="1" applyAlignment="1">
      <alignment horizontal="center" vertical="top" wrapText="1"/>
    </xf>
  </cellXfs>
  <cellStyles count="5">
    <cellStyle name="Hipervínculo" xfId="1" builtinId="8"/>
    <cellStyle name="Millares" xfId="3" builtinId="3"/>
    <cellStyle name="Neutral" xfId="2" builtinId="28"/>
    <cellStyle name="Normal" xfId="0" builtinId="0"/>
    <cellStyle name="Normal 2" xfId="4"/>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8.bin"/><Relationship Id="rId7"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1.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1"/>
  <sheetViews>
    <sheetView tabSelected="1" zoomScale="70" zoomScaleNormal="70" workbookViewId="0">
      <pane ySplit="1" topLeftCell="A16" activePane="bottomLeft" state="frozen"/>
      <selection pane="bottomLeft" activeCell="A16" sqref="A16"/>
    </sheetView>
  </sheetViews>
  <sheetFormatPr baseColWidth="10" defaultColWidth="93" defaultRowHeight="144.75" customHeight="1"/>
  <cols>
    <col min="1" max="1" width="34.140625" style="78" customWidth="1"/>
    <col min="2" max="2" width="33" style="78" customWidth="1"/>
    <col min="3" max="3" width="103" style="78" customWidth="1"/>
    <col min="4" max="16384" width="93" style="78"/>
  </cols>
  <sheetData>
    <row r="1" spans="1:17" ht="79.5" customHeight="1">
      <c r="A1" s="74" t="s">
        <v>0</v>
      </c>
      <c r="B1" s="75" t="s">
        <v>1</v>
      </c>
      <c r="C1" s="113" t="s">
        <v>2</v>
      </c>
      <c r="D1" s="114"/>
      <c r="E1" s="115"/>
      <c r="F1" s="113" t="s">
        <v>3</v>
      </c>
      <c r="G1" s="114"/>
      <c r="H1" s="115"/>
      <c r="I1" s="113" t="s">
        <v>4</v>
      </c>
      <c r="J1" s="114"/>
      <c r="K1" s="115"/>
      <c r="L1" s="113" t="s">
        <v>5</v>
      </c>
      <c r="M1" s="114"/>
      <c r="N1" s="115"/>
      <c r="O1" s="76" t="s">
        <v>6</v>
      </c>
      <c r="P1" s="76" t="s">
        <v>7</v>
      </c>
      <c r="Q1" s="77" t="s">
        <v>8</v>
      </c>
    </row>
    <row r="2" spans="1:17" ht="408.95" customHeight="1">
      <c r="A2" s="132" t="str">
        <f>HYPERLINK("https://www.uclm.es/-/media/Files/C01-Centros/ab-medicina/SELLO-CALIDAD/GUIAS_e-20_21/Anatomia-Humana-I.ashx?la=es","ANATOMIA I (CURSO 1) (Obligatoria)  (6 ECTS) ")</f>
        <v xml:space="preserve">ANATOMIA I (CURSO 1) (Obligatoria)  (6 ECTS) </v>
      </c>
      <c r="B2" s="79" t="s">
        <v>9</v>
      </c>
      <c r="C2" s="80" t="s">
        <v>10</v>
      </c>
      <c r="D2" s="81" t="s">
        <v>11</v>
      </c>
      <c r="E2" s="80" t="s">
        <v>12</v>
      </c>
      <c r="F2" s="82" t="s">
        <v>13</v>
      </c>
      <c r="G2" s="82" t="s">
        <v>14</v>
      </c>
      <c r="H2" s="82" t="s">
        <v>15</v>
      </c>
      <c r="I2" s="83" t="s">
        <v>16</v>
      </c>
      <c r="J2" s="83" t="s">
        <v>17</v>
      </c>
      <c r="K2" s="82" t="s">
        <v>18</v>
      </c>
      <c r="L2" s="83" t="s">
        <v>19</v>
      </c>
      <c r="M2" s="82" t="s">
        <v>20</v>
      </c>
      <c r="N2" s="82" t="s">
        <v>21</v>
      </c>
      <c r="O2" s="84"/>
      <c r="P2" s="84"/>
      <c r="Q2" s="85" t="s">
        <v>22</v>
      </c>
    </row>
    <row r="3" spans="1:17" ht="408.95" customHeight="1">
      <c r="A3" s="133" t="str">
        <f>HYPERLINK("https://www.uclm.es/-/media/Files/C01-Centros/ab-medicina/SELLO-CALIDAD/GUIAS_e-20_21/BQ-II--IMN.ashx?la=es","BIOQUÍMICA II E INMUNOLOGIA (CURSO 2) (Obligatoria)  (6 ECTS)")</f>
        <v>BIOQUÍMICA II E INMUNOLOGIA (CURSO 2) (Obligatoria)  (6 ECTS)</v>
      </c>
      <c r="B3" s="87" t="s">
        <v>23</v>
      </c>
      <c r="C3" s="81" t="s">
        <v>24</v>
      </c>
      <c r="D3" s="81" t="s">
        <v>25</v>
      </c>
      <c r="E3" s="81" t="s">
        <v>26</v>
      </c>
      <c r="F3" s="81"/>
      <c r="G3" s="81"/>
      <c r="H3" s="81"/>
      <c r="I3" s="81"/>
      <c r="J3" s="81"/>
      <c r="K3" s="81"/>
      <c r="L3" s="81"/>
      <c r="M3" s="81"/>
      <c r="N3" s="81"/>
      <c r="O3" s="88"/>
      <c r="P3" s="88"/>
      <c r="Q3" s="88"/>
    </row>
    <row r="4" spans="1:17" ht="408" customHeight="1">
      <c r="A4" s="86"/>
      <c r="B4" s="87"/>
      <c r="C4" s="81"/>
      <c r="D4" s="81" t="s">
        <v>649</v>
      </c>
      <c r="E4" s="81"/>
      <c r="F4" s="81"/>
      <c r="G4" s="81"/>
      <c r="H4" s="81"/>
      <c r="I4" s="81"/>
      <c r="J4" s="81"/>
      <c r="K4" s="81"/>
      <c r="L4" s="81"/>
      <c r="M4" s="81"/>
      <c r="N4" s="81"/>
      <c r="O4" s="88"/>
      <c r="P4" s="88"/>
      <c r="Q4" s="88"/>
    </row>
    <row r="5" spans="1:17" ht="372.95" customHeight="1">
      <c r="A5" s="133" t="str">
        <f>HYPERLINK("https://www.uclm.es/-/media/Files/C01-Centros/ab-medicina/SELLO-CALIDAD/GUIAS_e-20_21/Microbiologia.ashx?la=es","MICROBIOLOGIA  (CURSO 2) (Obligatoria)  (6 ECTS)")</f>
        <v>MICROBIOLOGIA  (CURSO 2) (Obligatoria)  (6 ECTS)</v>
      </c>
      <c r="B5" s="87" t="s">
        <v>27</v>
      </c>
      <c r="C5" s="81" t="s">
        <v>28</v>
      </c>
      <c r="D5" s="81" t="s">
        <v>29</v>
      </c>
      <c r="E5" s="81" t="s">
        <v>30</v>
      </c>
      <c r="F5" s="81"/>
      <c r="G5" s="81"/>
      <c r="H5" s="81"/>
      <c r="I5" s="81"/>
      <c r="J5" s="81"/>
      <c r="K5" s="81"/>
      <c r="L5" s="81"/>
      <c r="M5" s="81"/>
      <c r="N5" s="81"/>
      <c r="O5" s="88"/>
      <c r="P5" s="88"/>
      <c r="Q5" s="88"/>
    </row>
    <row r="6" spans="1:17" ht="408.95" customHeight="1">
      <c r="A6" s="133" t="str">
        <f>HYPERLINK("https://www.uclm.es/-/media/Files/C01-Centros/ab-medicina/SELLO-CALIDAD/GUIAS_e-20_21/MEFICH.ashx?la=es","MORFOLOGIA, ESTRUCTURA Y  FUNCION DEL CUERPO HUMANO  (MEFICH) (CURSO2) (Obligatoria)  (33 ECTS)")</f>
        <v>MORFOLOGIA, ESTRUCTURA Y  FUNCION DEL CUERPO HUMANO  (MEFICH) (CURSO2) (Obligatoria)  (33 ECTS)</v>
      </c>
      <c r="B6" s="87" t="s">
        <v>31</v>
      </c>
      <c r="C6" s="81" t="s">
        <v>32</v>
      </c>
      <c r="D6" s="81" t="s">
        <v>33</v>
      </c>
      <c r="E6" s="81" t="s">
        <v>34</v>
      </c>
      <c r="F6" s="81"/>
      <c r="G6" s="81"/>
      <c r="H6" s="81"/>
      <c r="I6" s="81"/>
      <c r="J6" s="81"/>
      <c r="K6" s="81"/>
      <c r="L6" s="81"/>
      <c r="M6" s="81"/>
      <c r="N6" s="81"/>
      <c r="O6" s="88"/>
      <c r="P6" s="88"/>
      <c r="Q6" s="88"/>
    </row>
    <row r="7" spans="1:17" s="90" customFormat="1" ht="387.95" customHeight="1">
      <c r="A7" s="133" t="str">
        <f>HYPERLINK("https://www.uclm.es/-/media/Files/C01-Centros/ab-medicina/SELLO-CALIDAD/GUIAS_e-20_21/34315_Semiologa_20-21_Act.ashx?la=es","SEMIOLOGIA Y PROPEDEUTICA (CURSO 3) (Obligatoria)  (12 ECTS)")</f>
        <v>SEMIOLOGIA Y PROPEDEUTICA (CURSO 3) (Obligatoria)  (12 ECTS)</v>
      </c>
      <c r="B7" s="87" t="s">
        <v>35</v>
      </c>
      <c r="C7" s="89"/>
      <c r="F7" s="81" t="s">
        <v>36</v>
      </c>
      <c r="G7" s="81" t="s">
        <v>37</v>
      </c>
      <c r="H7" s="80" t="s">
        <v>38</v>
      </c>
      <c r="I7" s="81"/>
      <c r="J7" s="81"/>
      <c r="K7" s="81"/>
      <c r="L7" s="81"/>
      <c r="M7" s="81"/>
      <c r="N7" s="81"/>
      <c r="O7" s="88"/>
      <c r="P7" s="88"/>
      <c r="Q7" s="88"/>
    </row>
    <row r="8" spans="1:17" ht="408.95" customHeight="1">
      <c r="A8" s="91"/>
      <c r="B8" s="92"/>
      <c r="C8" s="93"/>
      <c r="E8" s="94"/>
      <c r="F8" s="93"/>
      <c r="G8" s="95" t="s">
        <v>39</v>
      </c>
      <c r="H8" s="93"/>
      <c r="I8" s="93"/>
      <c r="J8" s="93"/>
      <c r="K8" s="93"/>
      <c r="L8" s="93"/>
      <c r="M8" s="93"/>
      <c r="N8" s="93"/>
      <c r="O8" s="96"/>
      <c r="P8" s="96"/>
      <c r="Q8" s="96"/>
    </row>
    <row r="9" spans="1:17" ht="408.95" customHeight="1">
      <c r="A9" s="134" t="str">
        <f>HYPERLINK("https://www.uclm.es/-/media/Files/C01-Centros/ab-medicina/SELLO-CALIDAD/GUIAS_e-20_21/CIR-General.ashx?la=es","CIRUGÍA GENERAL (CURSO 3) (Obligatoria)  (6 ECTS)")</f>
        <v>CIRUGÍA GENERAL (CURSO 3) (Obligatoria)  (6 ECTS)</v>
      </c>
      <c r="B9" s="98" t="s">
        <v>40</v>
      </c>
      <c r="C9" s="99"/>
      <c r="E9" s="100"/>
      <c r="F9" s="99" t="s">
        <v>41</v>
      </c>
      <c r="G9" s="101" t="s">
        <v>42</v>
      </c>
      <c r="H9" s="99" t="s">
        <v>43</v>
      </c>
      <c r="I9" s="99"/>
      <c r="J9" s="99"/>
      <c r="K9" s="99"/>
      <c r="L9" s="99"/>
      <c r="M9" s="99"/>
      <c r="N9" s="99"/>
      <c r="O9" s="102"/>
      <c r="P9" s="102"/>
      <c r="Q9" s="102"/>
    </row>
    <row r="10" spans="1:17" ht="222.95" customHeight="1">
      <c r="A10" s="97"/>
      <c r="B10" s="98"/>
      <c r="C10" s="99"/>
      <c r="E10" s="100"/>
      <c r="F10" s="99"/>
      <c r="G10" s="112" t="s">
        <v>44</v>
      </c>
      <c r="H10" s="99"/>
      <c r="I10" s="99"/>
      <c r="J10" s="99"/>
      <c r="K10" s="99"/>
      <c r="L10" s="99"/>
      <c r="M10" s="99"/>
      <c r="N10" s="99"/>
      <c r="O10" s="102"/>
      <c r="P10" s="102"/>
      <c r="Q10" s="102"/>
    </row>
    <row r="11" spans="1:17" ht="408.95" customHeight="1">
      <c r="A11" s="134" t="str">
        <f>HYPERLINK("https://www.uclm.es/-/media/Files/C01-Centros/ab-medicina/SELLO-CALIDAD/GUIAS_e-20_21/Obstetricia_Ginecologia.ashx?la=es","GINECOLOGIA Y OBSTETRICIA (CURSO 5) (Obligatoria)  (9 ECTS)")</f>
        <v>GINECOLOGIA Y OBSTETRICIA (CURSO 5) (Obligatoria)  (9 ECTS)</v>
      </c>
      <c r="B11" s="103" t="s">
        <v>45</v>
      </c>
      <c r="F11" s="104" t="s">
        <v>46</v>
      </c>
      <c r="G11" s="105" t="s">
        <v>47</v>
      </c>
      <c r="H11" s="105" t="s">
        <v>48</v>
      </c>
      <c r="I11" s="105"/>
      <c r="J11" s="105"/>
      <c r="K11" s="105"/>
      <c r="L11" s="105"/>
      <c r="M11" s="105"/>
      <c r="N11" s="105"/>
      <c r="O11" s="106"/>
      <c r="P11" s="106"/>
      <c r="Q11" s="106"/>
    </row>
    <row r="12" spans="1:17" s="90" customFormat="1" ht="408.95" customHeight="1">
      <c r="A12" s="86"/>
      <c r="B12" s="87"/>
      <c r="C12" s="81"/>
      <c r="D12" s="81"/>
      <c r="E12" s="81"/>
      <c r="F12" s="81"/>
      <c r="G12" s="81" t="s">
        <v>49</v>
      </c>
      <c r="H12" s="81" t="s">
        <v>50</v>
      </c>
      <c r="I12" s="81"/>
      <c r="J12" s="81"/>
      <c r="K12" s="81"/>
      <c r="L12" s="81"/>
      <c r="M12" s="81"/>
      <c r="N12" s="81"/>
      <c r="O12" s="88"/>
      <c r="P12" s="88"/>
      <c r="Q12" s="88"/>
    </row>
    <row r="13" spans="1:17" ht="408.95" customHeight="1">
      <c r="A13" s="135" t="str">
        <f>HYPERLINK("https://www.uclm.es/-/media/Files/C01-Centros/ab-medicina/SELLO-CALIDAD/GUIAS_e-20_21/Rotatorio-Obligatorio.ashx?la=es","CLÍNICA MÉDICA, QUIRÚRGICA, PEDIÁTRICA, OBSTÉTRICA (Rotatorio)(CURSO  6) (Obligatoria)  (42 ECTS)")</f>
        <v>CLÍNICA MÉDICA, QUIRÚRGICA, PEDIÁTRICA, OBSTÉTRICA (Rotatorio)(CURSO  6) (Obligatoria)  (42 ECTS)</v>
      </c>
      <c r="B13" s="92" t="s">
        <v>51</v>
      </c>
      <c r="F13" s="93" t="s">
        <v>52</v>
      </c>
      <c r="G13" s="93" t="s">
        <v>53</v>
      </c>
      <c r="H13" s="94" t="s">
        <v>54</v>
      </c>
      <c r="I13" s="93"/>
      <c r="J13" s="93"/>
      <c r="K13" s="93"/>
      <c r="L13" s="93"/>
      <c r="M13" s="93"/>
      <c r="N13" s="93"/>
      <c r="O13" s="96"/>
      <c r="P13" s="96"/>
      <c r="Q13" s="96"/>
    </row>
    <row r="14" spans="1:17" ht="369.95" customHeight="1">
      <c r="A14" s="133" t="str">
        <f>HYPERLINK("https://www.uclm.es/-/media/Files/C01-Centros/ab-medicina/SELLO-CALIDAD/GUIAS_e-20_21/Med-Preventiva-y-Salud-Publica.ashx?la=es","MEDICINA PREVENTIVA (CURSO 5) (Obligatoria)  (6 ECTS)")</f>
        <v>MEDICINA PREVENTIVA (CURSO 5) (Obligatoria)  (6 ECTS)</v>
      </c>
      <c r="B14" s="87" t="s">
        <v>55</v>
      </c>
      <c r="F14" s="81" t="s">
        <v>56</v>
      </c>
      <c r="G14" s="81" t="s">
        <v>57</v>
      </c>
      <c r="H14" s="81" t="s">
        <v>58</v>
      </c>
      <c r="I14" s="81"/>
      <c r="J14" s="81"/>
      <c r="K14" s="81"/>
      <c r="L14" s="81"/>
      <c r="M14" s="81"/>
      <c r="N14" s="81"/>
      <c r="O14" s="88"/>
      <c r="P14" s="88"/>
      <c r="Q14" s="88"/>
    </row>
    <row r="15" spans="1:17" ht="308.10000000000002" customHeight="1">
      <c r="A15" s="133" t="str">
        <f>HYPERLINK("https://www.uclm.es/-/media/Files/C01-Centros/ab-medicina/SELLO-CALIDAD/GUIAS_e-20_21/34312_ComunicacinBiotica_20-21_act.ashx?la=es","COMUNICACION ASISTENCIAL  (CURSO 2) (Obligatoria)  (6  ECTS)")</f>
        <v>COMUNICACION ASISTENCIAL  (CURSO 2) (Obligatoria)  (6  ECTS)</v>
      </c>
      <c r="B15" s="87" t="s">
        <v>59</v>
      </c>
      <c r="C15" s="81"/>
      <c r="D15" s="81"/>
      <c r="E15" s="81"/>
      <c r="F15" s="81"/>
      <c r="G15" s="81"/>
      <c r="H15" s="81"/>
      <c r="I15" s="81" t="s">
        <v>19</v>
      </c>
      <c r="J15" s="81" t="s">
        <v>60</v>
      </c>
      <c r="K15" s="81" t="s">
        <v>61</v>
      </c>
      <c r="L15" s="81"/>
      <c r="M15" s="81"/>
      <c r="N15" s="81"/>
      <c r="O15" s="88"/>
      <c r="P15" s="88"/>
      <c r="Q15" s="88"/>
    </row>
    <row r="16" spans="1:17" ht="144.75" customHeight="1">
      <c r="A16" s="133" t="str">
        <f>HYPERLINK("https://www.uclm.es/-/media/Files/C01-Centros/ab-medicina/SELLO-CALIDAD/GUIAS_e-20_21/Trabajo-de-Fin-de-Grado.ashx?la=es","TRABAJO FIN DE GRADO  (CURSO) (Obligatoria)  (Nº  total de ECTS)")</f>
        <v>TRABAJO FIN DE GRADO  (CURSO) (Obligatoria)  (Nº  total de ECTS)</v>
      </c>
      <c r="B16" s="107"/>
      <c r="C16" s="108"/>
      <c r="D16" s="81"/>
      <c r="E16" s="109"/>
      <c r="F16" s="109"/>
      <c r="G16" s="109"/>
      <c r="H16" s="109"/>
      <c r="I16" s="81" t="s">
        <v>62</v>
      </c>
      <c r="J16" s="81" t="s">
        <v>63</v>
      </c>
      <c r="K16" s="81" t="s">
        <v>64</v>
      </c>
      <c r="L16" s="109"/>
      <c r="M16" s="109"/>
      <c r="N16" s="109"/>
      <c r="O16" s="109"/>
      <c r="P16" s="109"/>
      <c r="Q16" s="110"/>
    </row>
    <row r="17" spans="1:5" ht="144.75" hidden="1" customHeight="1"/>
    <row r="18" spans="1:5" ht="144.75" hidden="1" customHeight="1"/>
    <row r="19" spans="1:5" ht="191.1" customHeight="1">
      <c r="A19" s="111"/>
      <c r="B19" s="111"/>
      <c r="C19" s="111"/>
      <c r="D19" s="111"/>
      <c r="E19" s="111" t="s">
        <v>65</v>
      </c>
    </row>
    <row r="20" spans="1:5" ht="105.95" customHeight="1">
      <c r="A20" s="111"/>
      <c r="B20" s="111"/>
      <c r="C20" s="111"/>
      <c r="E20" s="111"/>
    </row>
    <row r="21" spans="1:5" ht="144.75" customHeight="1">
      <c r="A21" s="111"/>
      <c r="B21" s="111"/>
      <c r="C21" s="111"/>
      <c r="E21" s="111"/>
    </row>
  </sheetData>
  <autoFilter ref="A1:N16"/>
  <customSheetViews>
    <customSheetView guid="{501B277B-2FA4-4558-9FF6-733D58B776E7}" scale="85" showAutoFilter="1" hiddenColumns="1">
      <pane ySplit="1" topLeftCell="A2" activePane="bottomLeft" state="frozen"/>
      <selection pane="bottomLeft" activeCell="BM2" sqref="BK1:BM1048576"/>
      <pageMargins left="0" right="0" top="0" bottom="0" header="0" footer="0"/>
      <autoFilter ref="A1:BS12"/>
    </customSheetView>
    <customSheetView guid="{F766A42F-9B67-4F4F-97FB-78E0F91606F1}" scale="72" showAutoFilter="1" hiddenRows="1" hiddenColumns="1">
      <pane ySplit="1" topLeftCell="A15" activePane="bottomLeft" state="frozen"/>
      <selection pane="bottomLeft" activeCell="A7" sqref="A7:XFD15"/>
      <pageMargins left="0" right="0" top="0" bottom="0" header="0" footer="0"/>
      <pageSetup paperSize="9" orientation="portrait" r:id="rId1"/>
      <autoFilter ref="A1:N13"/>
    </customSheetView>
    <customSheetView guid="{46A5EF67-C8B7-48AA-A657-03CEEC79747C}" scale="72" showAutoFilter="1" hiddenRows="1" hiddenColumns="1">
      <pane ySplit="1" topLeftCell="A14" activePane="bottomLeft" state="frozen"/>
      <selection pane="bottomLeft" activeCell="A11" sqref="A11:XFD15"/>
      <pageMargins left="0" right="0" top="0" bottom="0" header="0" footer="0"/>
      <pageSetup paperSize="9" orientation="portrait" r:id="rId2"/>
      <autoFilter ref="A1:N13"/>
    </customSheetView>
    <customSheetView guid="{716A6E4B-32E2-4A6C-96A9-1181342A44B8}" scale="72" showAutoFilter="1" hiddenRows="1" hiddenColumns="1">
      <pane ySplit="1" topLeftCell="A9" activePane="bottomLeft" state="frozen"/>
      <selection pane="bottomLeft" activeCell="A13" sqref="A13:XFD13"/>
      <pageMargins left="0" right="0" top="0" bottom="0" header="0" footer="0"/>
      <pageSetup paperSize="9" orientation="portrait" r:id="rId3"/>
      <autoFilter ref="A1:N13"/>
    </customSheetView>
    <customSheetView guid="{003C8632-0AF2-4868-A9BA-869D2ED1F444}" scale="72" showAutoFilter="1" hiddenRows="1" hiddenColumns="1">
      <pane ySplit="1" topLeftCell="A2" activePane="bottomLeft" state="frozen"/>
      <selection pane="bottomLeft" activeCell="A2" sqref="A2:XFD2"/>
      <pageMargins left="0" right="0" top="0" bottom="0" header="0" footer="0"/>
      <pageSetup paperSize="9" orientation="portrait" r:id="rId4"/>
      <autoFilter ref="A1:N13"/>
    </customSheetView>
  </customSheetViews>
  <mergeCells count="4">
    <mergeCell ref="C1:E1"/>
    <mergeCell ref="F1:H1"/>
    <mergeCell ref="I1:K1"/>
    <mergeCell ref="L1:N1"/>
  </mergeCells>
  <pageMargins left="0" right="0" top="0" bottom="0" header="0" footer="0"/>
  <pageSetup paperSize="9" orientation="portrait"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0"/>
  <sheetViews>
    <sheetView zoomScale="70" zoomScaleNormal="70" workbookViewId="0">
      <pane ySplit="2" topLeftCell="A3" activePane="bottomLeft" state="frozen"/>
      <selection pane="bottomLeft" activeCell="D2" sqref="D2:K11"/>
    </sheetView>
  </sheetViews>
  <sheetFormatPr baseColWidth="10" defaultColWidth="11.42578125" defaultRowHeight="15"/>
  <cols>
    <col min="1" max="1" width="27.28515625" customWidth="1"/>
    <col min="2" max="2" width="29.85546875" customWidth="1"/>
    <col min="3" max="3" width="42.28515625" customWidth="1"/>
    <col min="4" max="4" width="14.7109375" bestFit="1" customWidth="1"/>
    <col min="5" max="5" width="21.28515625" customWidth="1"/>
    <col min="6" max="6" width="18" customWidth="1"/>
    <col min="7" max="7" width="15.42578125" customWidth="1"/>
    <col min="8" max="8" width="14.7109375" customWidth="1"/>
    <col min="9" max="9" width="16.28515625" customWidth="1"/>
    <col min="10" max="10" width="39.42578125" customWidth="1"/>
    <col min="11" max="11" width="36.7109375" customWidth="1"/>
  </cols>
  <sheetData>
    <row r="1" spans="1:11" ht="149.25" customHeight="1">
      <c r="C1" s="10" t="s">
        <v>66</v>
      </c>
      <c r="D1" s="9" t="s">
        <v>67</v>
      </c>
      <c r="E1" s="9" t="s">
        <v>68</v>
      </c>
      <c r="F1" s="9" t="s">
        <v>69</v>
      </c>
      <c r="I1" s="9" t="s">
        <v>70</v>
      </c>
    </row>
    <row r="2" spans="1:11" s="5" customFormat="1" ht="40.35" customHeight="1">
      <c r="A2" s="6" t="s">
        <v>71</v>
      </c>
      <c r="B2" s="6" t="s">
        <v>72</v>
      </c>
      <c r="C2" s="8" t="s">
        <v>73</v>
      </c>
      <c r="D2" s="6" t="s">
        <v>74</v>
      </c>
      <c r="E2" s="6" t="s">
        <v>75</v>
      </c>
      <c r="F2" s="6" t="s">
        <v>6</v>
      </c>
      <c r="G2" s="6" t="s">
        <v>76</v>
      </c>
      <c r="H2" s="6" t="s">
        <v>77</v>
      </c>
      <c r="I2" s="6" t="s">
        <v>7</v>
      </c>
      <c r="J2" s="6" t="s">
        <v>78</v>
      </c>
      <c r="K2" s="4" t="s">
        <v>8</v>
      </c>
    </row>
    <row r="3" spans="1:11" ht="38.25">
      <c r="A3" s="1" t="s">
        <v>79</v>
      </c>
      <c r="B3" s="3" t="s">
        <v>80</v>
      </c>
      <c r="C3" s="7"/>
      <c r="D3" s="2"/>
      <c r="E3" s="2"/>
      <c r="F3" s="2"/>
      <c r="G3" s="2"/>
      <c r="H3" s="2"/>
      <c r="I3" s="2"/>
      <c r="J3" s="2"/>
      <c r="K3" s="2"/>
    </row>
    <row r="4" spans="1:11" ht="38.25">
      <c r="A4" s="1" t="s">
        <v>81</v>
      </c>
      <c r="B4" s="3" t="s">
        <v>80</v>
      </c>
      <c r="C4" s="2"/>
      <c r="D4" s="2"/>
      <c r="E4" s="2"/>
      <c r="F4" s="2"/>
      <c r="G4" s="2"/>
      <c r="H4" s="2"/>
      <c r="I4" s="2"/>
      <c r="J4" s="2"/>
      <c r="K4" s="2"/>
    </row>
    <row r="5" spans="1:11" ht="38.25">
      <c r="A5" s="1" t="s">
        <v>82</v>
      </c>
      <c r="B5" s="3" t="s">
        <v>80</v>
      </c>
      <c r="C5" s="2"/>
      <c r="D5" s="2"/>
      <c r="E5" s="2"/>
      <c r="F5" s="2"/>
      <c r="G5" s="2"/>
      <c r="H5" s="2"/>
      <c r="I5" s="2"/>
      <c r="J5" s="2"/>
      <c r="K5" s="2"/>
    </row>
    <row r="6" spans="1:11" ht="38.25">
      <c r="A6" s="1" t="s">
        <v>83</v>
      </c>
      <c r="B6" s="3" t="s">
        <v>80</v>
      </c>
      <c r="C6" s="2"/>
      <c r="D6" s="2"/>
      <c r="E6" s="2"/>
      <c r="F6" s="2"/>
      <c r="G6" s="2"/>
      <c r="H6" s="2"/>
      <c r="I6" s="2"/>
      <c r="J6" s="2"/>
      <c r="K6" s="2"/>
    </row>
    <row r="7" spans="1:11" ht="38.25">
      <c r="A7" s="1" t="s">
        <v>84</v>
      </c>
      <c r="B7" s="3" t="s">
        <v>80</v>
      </c>
      <c r="C7" s="2"/>
      <c r="D7" s="2"/>
      <c r="E7" s="2"/>
      <c r="F7" s="2"/>
      <c r="G7" s="2"/>
      <c r="H7" s="2"/>
      <c r="I7" s="2"/>
      <c r="J7" s="2"/>
      <c r="K7" s="2"/>
    </row>
    <row r="8" spans="1:11" ht="38.25">
      <c r="A8" s="1" t="s">
        <v>85</v>
      </c>
      <c r="B8" s="3" t="s">
        <v>80</v>
      </c>
      <c r="C8" s="2"/>
      <c r="D8" s="2"/>
      <c r="E8" s="2"/>
      <c r="F8" s="2"/>
      <c r="G8" s="2"/>
      <c r="H8" s="2"/>
      <c r="I8" s="2"/>
      <c r="J8" s="2"/>
      <c r="K8" s="2"/>
    </row>
    <row r="9" spans="1:11" ht="38.25">
      <c r="A9" s="1" t="s">
        <v>86</v>
      </c>
      <c r="B9" s="3" t="s">
        <v>80</v>
      </c>
      <c r="C9" s="2"/>
      <c r="D9" s="2"/>
      <c r="E9" s="2"/>
      <c r="F9" s="2"/>
      <c r="G9" s="2"/>
      <c r="H9" s="2"/>
      <c r="I9" s="2"/>
      <c r="J9" s="2"/>
      <c r="K9" s="2"/>
    </row>
    <row r="10" spans="1:11" ht="38.25">
      <c r="A10" s="1" t="s">
        <v>87</v>
      </c>
      <c r="B10" s="3" t="s">
        <v>80</v>
      </c>
      <c r="C10" s="2"/>
      <c r="D10" s="2"/>
      <c r="E10" s="2"/>
      <c r="F10" s="2"/>
      <c r="G10" s="2"/>
      <c r="H10" s="2"/>
      <c r="I10" s="2"/>
      <c r="J10" s="2"/>
      <c r="K10" s="2"/>
    </row>
    <row r="11" spans="1:11" ht="38.25">
      <c r="A11" s="1" t="s">
        <v>88</v>
      </c>
      <c r="B11" s="3" t="s">
        <v>80</v>
      </c>
      <c r="C11" s="2"/>
      <c r="D11" s="2"/>
      <c r="E11" s="2"/>
      <c r="F11" s="2"/>
      <c r="G11" s="2"/>
      <c r="H11" s="2"/>
      <c r="I11" s="2"/>
      <c r="J11" s="2"/>
      <c r="K11" s="2"/>
    </row>
    <row r="12" spans="1:11" ht="38.25">
      <c r="A12" s="1" t="s">
        <v>89</v>
      </c>
      <c r="B12" s="3" t="s">
        <v>80</v>
      </c>
      <c r="C12" s="2"/>
      <c r="D12" s="2"/>
      <c r="E12" s="2"/>
      <c r="F12" s="2"/>
      <c r="G12" s="2"/>
      <c r="H12" s="2"/>
      <c r="I12" s="2"/>
      <c r="J12" s="2"/>
      <c r="K12" s="2"/>
    </row>
    <row r="13" spans="1:11" ht="38.25">
      <c r="A13" s="1" t="s">
        <v>90</v>
      </c>
      <c r="B13" s="3" t="s">
        <v>80</v>
      </c>
      <c r="C13" s="2"/>
      <c r="D13" s="2"/>
      <c r="E13" s="2"/>
      <c r="F13" s="2"/>
      <c r="G13" s="2"/>
      <c r="H13" s="2"/>
      <c r="I13" s="2"/>
      <c r="K13" s="2"/>
    </row>
    <row r="14" spans="1:11" ht="38.25">
      <c r="A14" s="1" t="s">
        <v>91</v>
      </c>
      <c r="B14" s="3" t="s">
        <v>80</v>
      </c>
      <c r="C14" s="2"/>
      <c r="D14" s="2"/>
      <c r="E14" s="2"/>
      <c r="F14" s="2"/>
      <c r="G14" s="2"/>
      <c r="H14" s="2"/>
      <c r="I14" s="2"/>
      <c r="J14" s="2"/>
      <c r="K14" s="2"/>
    </row>
    <row r="20" spans="10:10">
      <c r="J20" s="2"/>
    </row>
  </sheetData>
  <customSheetViews>
    <customSheetView guid="{501B277B-2FA4-4558-9FF6-733D58B776E7}" scale="70" state="hidden">
      <pane ySplit="2" topLeftCell="A3" activePane="bottomLeft" state="frozen"/>
      <selection pane="bottomLeft" activeCell="D2" sqref="D2:K11"/>
      <pageMargins left="0" right="0" top="0" bottom="0" header="0" footer="0"/>
      <pageSetup paperSize="9" orientation="portrait" verticalDpi="0" r:id="rId1"/>
    </customSheetView>
    <customSheetView guid="{F766A42F-9B67-4F4F-97FB-78E0F91606F1}" scale="70" state="hidden">
      <pane ySplit="2" topLeftCell="A3" activePane="bottomLeft" state="frozen"/>
      <selection pane="bottomLeft" activeCell="D2" sqref="D2:K11"/>
      <pageMargins left="0" right="0" top="0" bottom="0" header="0" footer="0"/>
      <pageSetup paperSize="9" orientation="portrait" verticalDpi="0" r:id="rId2"/>
    </customSheetView>
    <customSheetView guid="{46A5EF67-C8B7-48AA-A657-03CEEC79747C}" scale="70" state="hidden">
      <pane ySplit="2" topLeftCell="A3" activePane="bottomLeft" state="frozen"/>
      <selection pane="bottomLeft" activeCell="D2" sqref="D2:K11"/>
      <pageMargins left="0" right="0" top="0" bottom="0" header="0" footer="0"/>
      <pageSetup paperSize="9" orientation="portrait" verticalDpi="0" r:id="rId3"/>
    </customSheetView>
    <customSheetView guid="{716A6E4B-32E2-4A6C-96A9-1181342A44B8}" scale="70" state="hidden">
      <pane ySplit="2" topLeftCell="A3" activePane="bottomLeft" state="frozen"/>
      <selection pane="bottomLeft" activeCell="D2" sqref="D2:K11"/>
      <pageMargins left="0" right="0" top="0" bottom="0" header="0" footer="0"/>
      <pageSetup paperSize="9" orientation="portrait" verticalDpi="0" r:id="rId4"/>
    </customSheetView>
    <customSheetView guid="{003C8632-0AF2-4868-A9BA-869D2ED1F444}" scale="70" state="hidden">
      <pane ySplit="2" topLeftCell="A3" activePane="bottomLeft" state="frozen"/>
      <selection pane="bottomLeft" activeCell="D2" sqref="D2:K11"/>
      <pageMargins left="0" right="0" top="0" bottom="0" header="0" footer="0"/>
      <pageSetup paperSize="9" orientation="portrait" verticalDpi="0" r:id="rId5"/>
    </customSheetView>
  </customSheetViews>
  <pageMargins left="0" right="0" top="0" bottom="0" header="0" footer="0"/>
  <pageSetup paperSize="9" orientation="portrait" verticalDpi="0" r:id="rId6"/>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AK13"/>
  <sheetViews>
    <sheetView topLeftCell="A2" zoomScale="138" zoomScaleNormal="138" zoomScaleSheetLayoutView="100" workbookViewId="0">
      <selection activeCell="AB12" sqref="AB12"/>
    </sheetView>
  </sheetViews>
  <sheetFormatPr baseColWidth="10" defaultColWidth="14.140625" defaultRowHeight="10.5"/>
  <cols>
    <col min="1" max="1" width="27" style="11" customWidth="1"/>
    <col min="2" max="5" width="5.85546875" style="11" customWidth="1"/>
    <col min="6" max="6" width="7" style="11" customWidth="1"/>
    <col min="7" max="7" width="6.42578125" style="11" customWidth="1"/>
    <col min="8" max="8" width="5.85546875" style="11" customWidth="1"/>
    <col min="9" max="15" width="7.42578125" style="11" customWidth="1"/>
    <col min="16" max="16" width="8.140625" style="11" customWidth="1"/>
    <col min="17" max="17" width="8" style="11" customWidth="1"/>
    <col min="18" max="18" width="8.85546875" style="11" customWidth="1"/>
    <col min="19" max="21" width="8.7109375" style="11" customWidth="1"/>
    <col min="22" max="23" width="9.28515625" style="11" customWidth="1"/>
    <col min="24" max="24" width="8.7109375" style="11" customWidth="1"/>
    <col min="25" max="28" width="9.28515625" style="11" customWidth="1"/>
    <col min="29" max="16384" width="14.140625" style="11"/>
  </cols>
  <sheetData>
    <row r="1" spans="1:37" ht="57" customHeight="1" thickBot="1">
      <c r="A1" s="16" t="s">
        <v>92</v>
      </c>
      <c r="B1" s="116" t="s">
        <v>93</v>
      </c>
      <c r="C1" s="117"/>
      <c r="D1" s="117"/>
      <c r="E1" s="117"/>
      <c r="F1" s="117"/>
      <c r="G1" s="118"/>
      <c r="H1" s="116" t="s">
        <v>94</v>
      </c>
      <c r="I1" s="117"/>
      <c r="J1" s="117"/>
      <c r="K1" s="117"/>
      <c r="L1" s="117"/>
      <c r="M1" s="117"/>
      <c r="N1" s="117"/>
      <c r="O1" s="117"/>
      <c r="P1" s="116" t="s">
        <v>95</v>
      </c>
      <c r="Q1" s="117"/>
      <c r="R1" s="117"/>
      <c r="S1" s="117"/>
      <c r="T1" s="117"/>
      <c r="U1" s="117"/>
      <c r="V1" s="117"/>
      <c r="W1" s="117"/>
      <c r="X1" s="117"/>
      <c r="Y1" s="117"/>
      <c r="Z1" s="117"/>
      <c r="AA1" s="117"/>
      <c r="AB1" s="117"/>
      <c r="AC1" s="119" t="s">
        <v>96</v>
      </c>
      <c r="AD1" s="120"/>
      <c r="AE1" s="120"/>
      <c r="AF1" s="120"/>
      <c r="AG1" s="120"/>
      <c r="AH1" s="120"/>
      <c r="AI1" s="120"/>
      <c r="AJ1" s="120"/>
      <c r="AK1" s="118"/>
    </row>
    <row r="2" spans="1:37" ht="45.75" customHeight="1">
      <c r="A2" s="15" t="s">
        <v>97</v>
      </c>
      <c r="B2" s="14" t="s">
        <v>98</v>
      </c>
      <c r="C2" s="14" t="s">
        <v>99</v>
      </c>
      <c r="D2" s="14" t="s">
        <v>100</v>
      </c>
      <c r="E2" s="14" t="s">
        <v>101</v>
      </c>
      <c r="F2" s="14">
        <v>1.5</v>
      </c>
      <c r="G2" s="14">
        <v>1.6</v>
      </c>
      <c r="H2" s="14" t="s">
        <v>102</v>
      </c>
      <c r="I2" s="14" t="s">
        <v>103</v>
      </c>
      <c r="J2" s="14" t="s">
        <v>104</v>
      </c>
      <c r="K2" s="14" t="s">
        <v>105</v>
      </c>
      <c r="L2" s="14" t="s">
        <v>106</v>
      </c>
      <c r="M2" s="14" t="s">
        <v>107</v>
      </c>
      <c r="N2" s="14" t="s">
        <v>108</v>
      </c>
      <c r="O2" s="14" t="s">
        <v>109</v>
      </c>
      <c r="P2" s="14" t="s">
        <v>110</v>
      </c>
      <c r="Q2" s="14" t="s">
        <v>111</v>
      </c>
      <c r="R2" s="14" t="s">
        <v>112</v>
      </c>
      <c r="S2" s="14" t="s">
        <v>113</v>
      </c>
      <c r="T2" s="14" t="s">
        <v>114</v>
      </c>
      <c r="U2" s="14">
        <v>3.6</v>
      </c>
      <c r="V2" s="14">
        <v>3.7</v>
      </c>
      <c r="W2" s="14">
        <v>3.8</v>
      </c>
      <c r="X2" s="14">
        <v>3.9</v>
      </c>
      <c r="Y2" s="14" t="s">
        <v>115</v>
      </c>
      <c r="Z2" s="14">
        <v>3.12</v>
      </c>
      <c r="AA2" s="14">
        <v>3.13</v>
      </c>
      <c r="AB2" s="14">
        <v>3.14</v>
      </c>
      <c r="AC2" s="18" t="s">
        <v>116</v>
      </c>
      <c r="AD2" s="18">
        <v>4.2</v>
      </c>
      <c r="AE2" s="18">
        <v>4.3</v>
      </c>
      <c r="AF2" s="18">
        <v>4.4000000000000004</v>
      </c>
      <c r="AG2" s="18">
        <v>4.5</v>
      </c>
      <c r="AH2" s="19">
        <v>4.5999999999999996</v>
      </c>
      <c r="AI2" s="19">
        <v>4.7</v>
      </c>
      <c r="AJ2" s="19">
        <v>4.8</v>
      </c>
    </row>
    <row r="3" spans="1:37" ht="36.950000000000003" customHeight="1">
      <c r="A3" s="12" t="s">
        <v>117</v>
      </c>
      <c r="B3" s="17" t="s">
        <v>118</v>
      </c>
      <c r="C3" s="17" t="s">
        <v>118</v>
      </c>
      <c r="D3" s="17" t="s">
        <v>118</v>
      </c>
      <c r="E3" s="17"/>
      <c r="F3" s="17" t="s">
        <v>118</v>
      </c>
      <c r="G3" s="17"/>
      <c r="H3" s="13"/>
      <c r="I3" s="13"/>
      <c r="J3" s="13"/>
      <c r="K3" s="13"/>
      <c r="L3" s="13"/>
      <c r="M3" s="13"/>
      <c r="N3" s="13"/>
      <c r="O3" s="13"/>
      <c r="P3" s="13"/>
      <c r="Q3" s="13"/>
      <c r="R3" s="13"/>
      <c r="S3" s="13"/>
      <c r="T3" s="13"/>
      <c r="U3" s="13"/>
      <c r="V3" s="13"/>
      <c r="W3" s="13"/>
      <c r="X3" s="13"/>
      <c r="Y3" s="13"/>
      <c r="Z3" s="13"/>
      <c r="AA3" s="13"/>
      <c r="AB3" s="13"/>
      <c r="AC3" s="20"/>
      <c r="AD3" s="20"/>
      <c r="AE3" s="20"/>
      <c r="AF3" s="20"/>
      <c r="AG3" s="20"/>
      <c r="AH3" s="20"/>
      <c r="AI3" s="20"/>
      <c r="AJ3" s="20"/>
    </row>
    <row r="4" spans="1:37" ht="43.5" customHeight="1">
      <c r="A4" s="12" t="s">
        <v>119</v>
      </c>
      <c r="B4" s="21" t="s">
        <v>118</v>
      </c>
      <c r="C4" s="21" t="s">
        <v>118</v>
      </c>
      <c r="D4" s="21" t="s">
        <v>118</v>
      </c>
      <c r="E4" s="21" t="s">
        <v>118</v>
      </c>
      <c r="F4" s="21" t="s">
        <v>118</v>
      </c>
      <c r="G4" s="21" t="s">
        <v>118</v>
      </c>
      <c r="H4" s="13"/>
      <c r="I4" s="13"/>
      <c r="J4" s="13"/>
      <c r="K4" s="13"/>
      <c r="L4" s="13"/>
      <c r="M4" s="13"/>
      <c r="N4" s="13"/>
      <c r="O4" s="13"/>
      <c r="P4" s="13"/>
      <c r="Q4" s="13"/>
      <c r="R4" s="13"/>
      <c r="S4" s="13"/>
      <c r="T4" s="13"/>
      <c r="U4" s="13"/>
      <c r="V4" s="13"/>
      <c r="W4" s="13"/>
      <c r="X4" s="13"/>
      <c r="Y4" s="13"/>
      <c r="Z4" s="13"/>
      <c r="AA4" s="13"/>
      <c r="AB4" s="13"/>
      <c r="AC4" s="20"/>
      <c r="AD4" s="20"/>
      <c r="AE4" s="20"/>
      <c r="AF4" s="20"/>
      <c r="AG4" s="20"/>
      <c r="AH4" s="20"/>
      <c r="AI4" s="20"/>
      <c r="AJ4" s="20"/>
    </row>
    <row r="5" spans="1:37" ht="43.5" customHeight="1">
      <c r="A5" s="12" t="s">
        <v>120</v>
      </c>
      <c r="B5" s="21"/>
      <c r="C5" s="21"/>
      <c r="D5" s="21" t="s">
        <v>118</v>
      </c>
      <c r="E5" s="21" t="s">
        <v>118</v>
      </c>
      <c r="F5" s="21"/>
      <c r="G5" s="21" t="s">
        <v>118</v>
      </c>
      <c r="H5" s="13"/>
      <c r="I5" s="13"/>
      <c r="J5" s="13"/>
      <c r="K5" s="13"/>
      <c r="L5" s="13"/>
      <c r="M5" s="13"/>
      <c r="N5" s="13"/>
      <c r="O5" s="13"/>
      <c r="P5" s="13"/>
      <c r="Q5" s="13"/>
      <c r="R5" s="13"/>
      <c r="S5" s="13"/>
      <c r="T5" s="13"/>
      <c r="U5" s="13"/>
      <c r="V5" s="13"/>
      <c r="W5" s="13"/>
      <c r="X5" s="13"/>
      <c r="Y5" s="13"/>
      <c r="Z5" s="13"/>
      <c r="AA5" s="13"/>
      <c r="AB5" s="13"/>
      <c r="AC5" s="20"/>
      <c r="AD5" s="20"/>
      <c r="AE5" s="20"/>
      <c r="AF5" s="20"/>
      <c r="AG5" s="20"/>
      <c r="AH5" s="20"/>
      <c r="AI5" s="20"/>
      <c r="AJ5" s="20"/>
    </row>
    <row r="6" spans="1:37" ht="43.5" customHeight="1">
      <c r="A6" s="12" t="s">
        <v>121</v>
      </c>
      <c r="B6" s="17" t="s">
        <v>118</v>
      </c>
      <c r="C6" s="17" t="s">
        <v>118</v>
      </c>
      <c r="D6" s="17" t="s">
        <v>118</v>
      </c>
      <c r="E6" s="17" t="s">
        <v>118</v>
      </c>
      <c r="F6" s="17" t="s">
        <v>118</v>
      </c>
      <c r="G6" s="17" t="s">
        <v>118</v>
      </c>
      <c r="H6" s="13"/>
      <c r="I6" s="13"/>
      <c r="J6" s="13"/>
      <c r="K6" s="13"/>
      <c r="L6" s="13"/>
      <c r="M6" s="13"/>
      <c r="N6" s="13"/>
      <c r="O6" s="13"/>
      <c r="P6" s="13"/>
      <c r="Q6" s="13"/>
      <c r="R6" s="13"/>
      <c r="S6" s="13"/>
      <c r="T6" s="13"/>
      <c r="U6" s="13"/>
      <c r="V6" s="13"/>
      <c r="W6" s="13"/>
      <c r="X6" s="13"/>
      <c r="Y6" s="13"/>
      <c r="Z6" s="13"/>
      <c r="AA6" s="13"/>
      <c r="AB6" s="13"/>
      <c r="AC6" s="20"/>
      <c r="AD6" s="20"/>
      <c r="AE6" s="20"/>
      <c r="AF6" s="20"/>
      <c r="AG6" s="20"/>
      <c r="AH6" s="20"/>
      <c r="AI6" s="20"/>
      <c r="AJ6" s="20"/>
    </row>
    <row r="7" spans="1:37" ht="43.5" customHeight="1">
      <c r="A7" s="12" t="s">
        <v>122</v>
      </c>
      <c r="B7" s="21"/>
      <c r="C7" s="21"/>
      <c r="D7" s="21"/>
      <c r="E7" s="21"/>
      <c r="F7" s="21"/>
      <c r="G7" s="21"/>
      <c r="H7" s="17" t="s">
        <v>118</v>
      </c>
      <c r="I7" s="17" t="s">
        <v>118</v>
      </c>
      <c r="J7" s="17" t="s">
        <v>118</v>
      </c>
      <c r="K7" s="17"/>
      <c r="L7" s="17"/>
      <c r="M7" s="17"/>
      <c r="N7" s="17"/>
      <c r="O7" s="17"/>
      <c r="P7" s="13"/>
      <c r="Q7" s="13"/>
      <c r="R7" s="13"/>
      <c r="S7" s="13"/>
      <c r="T7" s="13"/>
      <c r="U7" s="13"/>
      <c r="V7" s="13"/>
      <c r="W7" s="13"/>
      <c r="X7" s="13"/>
      <c r="Y7" s="13"/>
      <c r="Z7" s="13"/>
      <c r="AA7" s="13"/>
      <c r="AB7" s="13"/>
      <c r="AC7" s="20"/>
      <c r="AD7" s="20"/>
      <c r="AE7" s="20"/>
      <c r="AF7" s="20"/>
      <c r="AG7" s="20"/>
      <c r="AH7" s="20"/>
      <c r="AI7" s="20"/>
      <c r="AJ7" s="20"/>
    </row>
    <row r="8" spans="1:37" s="25" customFormat="1" ht="43.5" customHeight="1">
      <c r="A8" s="12" t="s">
        <v>123</v>
      </c>
      <c r="B8" s="23"/>
      <c r="C8" s="23"/>
      <c r="D8" s="23"/>
      <c r="E8" s="23"/>
      <c r="F8" s="23"/>
      <c r="G8" s="23"/>
      <c r="H8" s="17"/>
      <c r="I8" s="17"/>
      <c r="J8" s="17" t="s">
        <v>118</v>
      </c>
      <c r="K8" s="17" t="s">
        <v>118</v>
      </c>
      <c r="L8" s="17" t="s">
        <v>118</v>
      </c>
      <c r="M8" s="23" t="s">
        <v>118</v>
      </c>
      <c r="N8" s="23" t="s">
        <v>118</v>
      </c>
      <c r="O8" s="23" t="s">
        <v>118</v>
      </c>
      <c r="P8" s="23"/>
      <c r="Q8" s="23"/>
      <c r="R8" s="23"/>
      <c r="S8" s="23"/>
      <c r="T8" s="23"/>
      <c r="U8" s="23"/>
      <c r="V8" s="23"/>
      <c r="W8" s="23"/>
      <c r="X8" s="23"/>
      <c r="Y8" s="23"/>
      <c r="Z8" s="23"/>
      <c r="AA8" s="23"/>
      <c r="AB8" s="23"/>
      <c r="AC8" s="24"/>
      <c r="AD8" s="24"/>
      <c r="AE8" s="24"/>
      <c r="AF8" s="24"/>
      <c r="AG8" s="24"/>
      <c r="AH8" s="24"/>
      <c r="AI8" s="24"/>
      <c r="AJ8" s="24"/>
    </row>
    <row r="9" spans="1:37" ht="43.5" customHeight="1">
      <c r="A9" s="12" t="s">
        <v>124</v>
      </c>
      <c r="B9" s="13"/>
      <c r="C9" s="13"/>
      <c r="D9" s="13"/>
      <c r="E9" s="13"/>
      <c r="F9" s="13"/>
      <c r="G9" s="13"/>
      <c r="H9" s="17" t="s">
        <v>118</v>
      </c>
      <c r="I9" s="17"/>
      <c r="J9" s="17"/>
      <c r="K9" s="17" t="s">
        <v>118</v>
      </c>
      <c r="L9" s="17"/>
      <c r="M9" s="17"/>
      <c r="N9" s="17" t="s">
        <v>125</v>
      </c>
      <c r="O9" s="17" t="s">
        <v>118</v>
      </c>
      <c r="P9" s="13"/>
      <c r="Q9" s="13"/>
      <c r="R9" s="13"/>
      <c r="S9" s="13"/>
      <c r="T9" s="13"/>
      <c r="U9" s="13"/>
      <c r="V9" s="13"/>
      <c r="W9" s="13"/>
      <c r="X9" s="13"/>
      <c r="Y9" s="13"/>
      <c r="Z9" s="13"/>
      <c r="AA9" s="13"/>
      <c r="AB9" s="13"/>
      <c r="AC9" s="20"/>
      <c r="AD9" s="20"/>
      <c r="AE9" s="20"/>
      <c r="AF9" s="20"/>
      <c r="AG9" s="20"/>
      <c r="AH9" s="20"/>
      <c r="AI9" s="20"/>
      <c r="AJ9" s="20"/>
    </row>
    <row r="10" spans="1:37" ht="43.5" customHeight="1">
      <c r="A10" s="12" t="s">
        <v>126</v>
      </c>
      <c r="B10" s="13"/>
      <c r="C10" s="13"/>
      <c r="D10" s="13"/>
      <c r="E10" s="13"/>
      <c r="F10" s="13"/>
      <c r="G10" s="13"/>
      <c r="H10" s="17"/>
      <c r="I10" s="17"/>
      <c r="J10" s="17"/>
      <c r="K10" s="17"/>
      <c r="L10" s="17"/>
      <c r="M10" s="17"/>
      <c r="N10" s="17"/>
      <c r="O10" s="17"/>
      <c r="P10" s="13"/>
      <c r="Q10" s="13"/>
      <c r="R10" s="13"/>
      <c r="S10" s="13"/>
      <c r="T10" s="13"/>
      <c r="U10" s="13"/>
      <c r="V10" s="13"/>
      <c r="W10" s="13"/>
      <c r="X10" s="13"/>
      <c r="Y10" s="13"/>
      <c r="Z10" s="13"/>
      <c r="AA10" s="13"/>
      <c r="AB10" s="13"/>
      <c r="AC10" s="20"/>
      <c r="AD10" s="20"/>
      <c r="AE10" s="20"/>
      <c r="AF10" s="20"/>
      <c r="AG10" s="20"/>
      <c r="AH10" s="20"/>
      <c r="AI10" s="20"/>
      <c r="AJ10" s="20"/>
    </row>
    <row r="11" spans="1:37" ht="43.5" customHeight="1">
      <c r="A11" s="12" t="s">
        <v>127</v>
      </c>
      <c r="B11" s="13"/>
      <c r="C11" s="13"/>
      <c r="D11" s="13"/>
      <c r="E11" s="13"/>
      <c r="F11" s="13"/>
      <c r="G11" s="13"/>
      <c r="H11" s="13"/>
      <c r="I11" s="13"/>
      <c r="J11" s="13"/>
      <c r="K11" s="13"/>
      <c r="L11" s="13"/>
      <c r="M11" s="13"/>
      <c r="N11" s="13"/>
      <c r="O11" s="13"/>
      <c r="P11" s="17" t="s">
        <v>118</v>
      </c>
      <c r="Q11" s="17" t="s">
        <v>118</v>
      </c>
      <c r="R11" s="17" t="s">
        <v>118</v>
      </c>
      <c r="S11" s="17" t="s">
        <v>118</v>
      </c>
      <c r="T11" s="17" t="s">
        <v>118</v>
      </c>
      <c r="U11" s="17"/>
      <c r="V11" s="17"/>
      <c r="W11" s="17"/>
      <c r="X11" s="17"/>
      <c r="Y11" s="17"/>
      <c r="Z11" s="17"/>
      <c r="AA11" s="17"/>
      <c r="AB11" s="17"/>
      <c r="AC11" s="22"/>
      <c r="AD11" s="22"/>
      <c r="AE11" s="22"/>
      <c r="AF11" s="22"/>
      <c r="AG11" s="22"/>
      <c r="AH11" s="22"/>
      <c r="AI11" s="22"/>
      <c r="AJ11" s="22"/>
    </row>
    <row r="12" spans="1:37" ht="43.5" customHeight="1">
      <c r="A12" s="12" t="s">
        <v>128</v>
      </c>
      <c r="B12" s="13"/>
      <c r="C12" s="13"/>
      <c r="D12" s="13"/>
      <c r="E12" s="13"/>
      <c r="F12" s="13"/>
      <c r="G12" s="13"/>
      <c r="H12" s="13"/>
      <c r="I12" s="13"/>
      <c r="J12" s="13"/>
      <c r="K12" s="13"/>
      <c r="L12" s="13"/>
      <c r="M12" s="13"/>
      <c r="N12" s="13"/>
      <c r="O12" s="13"/>
      <c r="P12" s="13"/>
      <c r="Q12" s="17"/>
      <c r="R12" s="17" t="s">
        <v>118</v>
      </c>
      <c r="S12" s="17"/>
      <c r="T12" s="17"/>
      <c r="U12" s="17" t="s">
        <v>118</v>
      </c>
      <c r="V12" s="17" t="s">
        <v>118</v>
      </c>
      <c r="W12" s="17" t="s">
        <v>118</v>
      </c>
      <c r="X12" s="17" t="s">
        <v>118</v>
      </c>
      <c r="Y12" s="17" t="s">
        <v>118</v>
      </c>
      <c r="Z12" s="17" t="s">
        <v>118</v>
      </c>
      <c r="AA12" s="17" t="s">
        <v>118</v>
      </c>
      <c r="AB12" s="17" t="s">
        <v>118</v>
      </c>
      <c r="AC12" s="22"/>
      <c r="AD12" s="22"/>
      <c r="AE12" s="22"/>
      <c r="AF12" s="22"/>
      <c r="AG12" s="22"/>
      <c r="AH12" s="22"/>
      <c r="AI12" s="22"/>
      <c r="AJ12" s="22"/>
    </row>
    <row r="13" spans="1:37" ht="43.5" customHeight="1">
      <c r="A13" s="12" t="s">
        <v>129</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22" t="s">
        <v>118</v>
      </c>
      <c r="AD13" s="22" t="s">
        <v>118</v>
      </c>
      <c r="AE13" s="22" t="s">
        <v>118</v>
      </c>
      <c r="AF13" s="22" t="s">
        <v>118</v>
      </c>
      <c r="AG13" s="22" t="s">
        <v>118</v>
      </c>
      <c r="AH13" s="22" t="s">
        <v>118</v>
      </c>
      <c r="AI13" s="22" t="s">
        <v>118</v>
      </c>
      <c r="AJ13" s="22" t="s">
        <v>118</v>
      </c>
    </row>
  </sheetData>
  <customSheetViews>
    <customSheetView guid="{F766A42F-9B67-4F4F-97FB-78E0F91606F1}">
      <selection activeCell="V1" sqref="V1"/>
      <pageMargins left="0" right="0" top="0" bottom="0" header="0" footer="0"/>
    </customSheetView>
    <customSheetView guid="{46A5EF67-C8B7-48AA-A657-03CEEC79747C}">
      <selection activeCell="V1" sqref="V1"/>
      <pageMargins left="0" right="0" top="0" bottom="0" header="0" footer="0"/>
    </customSheetView>
    <customSheetView guid="{716A6E4B-32E2-4A6C-96A9-1181342A44B8}">
      <selection activeCell="V1" sqref="V1"/>
      <pageMargins left="0" right="0" top="0" bottom="0" header="0" footer="0"/>
    </customSheetView>
    <customSheetView guid="{003C8632-0AF2-4868-A9BA-869D2ED1F444}">
      <selection activeCell="V1" sqref="V1"/>
      <pageMargins left="0" right="0" top="0" bottom="0" header="0" footer="0"/>
    </customSheetView>
  </customSheetViews>
  <mergeCells count="4">
    <mergeCell ref="B1:G1"/>
    <mergeCell ref="H1:O1"/>
    <mergeCell ref="P1:AB1"/>
    <mergeCell ref="AC1:AK1"/>
  </mergeCells>
  <pageMargins left="0" right="0" top="0" bottom="0" header="0" footer="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topLeftCell="A19" zoomScale="90" zoomScaleNormal="90" workbookViewId="0">
      <selection activeCell="C41" sqref="C41"/>
    </sheetView>
  </sheetViews>
  <sheetFormatPr baseColWidth="10" defaultColWidth="11.42578125" defaultRowHeight="15"/>
  <cols>
    <col min="1" max="1" width="25.42578125" style="59" customWidth="1"/>
    <col min="2" max="2" width="55.7109375" style="59" customWidth="1"/>
    <col min="3" max="3" width="71.28515625" style="59" customWidth="1"/>
    <col min="4" max="4" width="25.140625" style="59" customWidth="1"/>
    <col min="5" max="5" width="36.7109375" style="59" customWidth="1"/>
    <col min="6" max="6" width="25.28515625" style="54" customWidth="1"/>
  </cols>
  <sheetData>
    <row r="1" spans="1:6" ht="15.75" thickBot="1">
      <c r="A1" s="121" t="s">
        <v>130</v>
      </c>
      <c r="B1" s="122"/>
      <c r="C1" s="122"/>
      <c r="D1" s="122"/>
      <c r="E1" s="122"/>
      <c r="F1" s="123"/>
    </row>
    <row r="2" spans="1:6">
      <c r="A2" s="55" t="s">
        <v>130</v>
      </c>
      <c r="B2" s="124"/>
      <c r="C2" s="125"/>
      <c r="D2" s="125"/>
      <c r="E2" s="125"/>
      <c r="F2" s="126"/>
    </row>
    <row r="3" spans="1:6" ht="15.75" thickBot="1">
      <c r="A3" s="56" t="s">
        <v>131</v>
      </c>
      <c r="B3" s="127"/>
      <c r="C3" s="128"/>
      <c r="D3" s="128"/>
      <c r="E3" s="128"/>
      <c r="F3" s="129"/>
    </row>
    <row r="4" spans="1:6" s="26" customFormat="1" ht="42.75">
      <c r="A4" s="57" t="s">
        <v>132</v>
      </c>
      <c r="B4" s="58" t="s">
        <v>133</v>
      </c>
      <c r="C4" s="58" t="s">
        <v>134</v>
      </c>
      <c r="D4" s="58" t="s">
        <v>135</v>
      </c>
      <c r="E4" s="58" t="s">
        <v>136</v>
      </c>
      <c r="F4" s="53" t="s">
        <v>137</v>
      </c>
    </row>
    <row r="5" spans="1:6" ht="71.25">
      <c r="A5" s="60" t="s">
        <v>138</v>
      </c>
      <c r="B5" s="61" t="s">
        <v>139</v>
      </c>
      <c r="C5" s="62" t="s">
        <v>140</v>
      </c>
      <c r="D5" s="62" t="s">
        <v>141</v>
      </c>
      <c r="E5" s="61" t="s">
        <v>142</v>
      </c>
      <c r="F5" s="63" t="s">
        <v>143</v>
      </c>
    </row>
    <row r="6" spans="1:6" ht="114">
      <c r="A6" s="60" t="s">
        <v>144</v>
      </c>
      <c r="B6" s="61" t="s">
        <v>145</v>
      </c>
      <c r="C6" s="62" t="s">
        <v>146</v>
      </c>
      <c r="D6" s="62" t="s">
        <v>141</v>
      </c>
      <c r="E6" s="61" t="s">
        <v>147</v>
      </c>
      <c r="F6" s="63" t="s">
        <v>148</v>
      </c>
    </row>
    <row r="7" spans="1:6" ht="48.95" customHeight="1">
      <c r="A7" s="60" t="s">
        <v>149</v>
      </c>
      <c r="B7" s="61" t="s">
        <v>150</v>
      </c>
      <c r="C7" s="61" t="s">
        <v>151</v>
      </c>
      <c r="D7" s="61" t="s">
        <v>152</v>
      </c>
      <c r="E7" s="61" t="s">
        <v>153</v>
      </c>
      <c r="F7" s="64" t="s">
        <v>154</v>
      </c>
    </row>
    <row r="8" spans="1:6" ht="50.1" customHeight="1">
      <c r="A8" s="60" t="s">
        <v>155</v>
      </c>
      <c r="B8" s="61" t="s">
        <v>156</v>
      </c>
      <c r="C8" s="61" t="s">
        <v>157</v>
      </c>
      <c r="D8" s="61" t="s">
        <v>152</v>
      </c>
      <c r="E8" s="61" t="s">
        <v>153</v>
      </c>
      <c r="F8" s="64" t="s">
        <v>154</v>
      </c>
    </row>
    <row r="9" spans="1:6" ht="28.5">
      <c r="A9" s="60" t="s">
        <v>158</v>
      </c>
      <c r="B9" s="61" t="s">
        <v>159</v>
      </c>
      <c r="C9" s="61" t="s">
        <v>157</v>
      </c>
      <c r="D9" s="61" t="s">
        <v>152</v>
      </c>
      <c r="E9" s="61" t="s">
        <v>153</v>
      </c>
      <c r="F9" s="64" t="s">
        <v>154</v>
      </c>
    </row>
    <row r="10" spans="1:6" ht="51" customHeight="1">
      <c r="A10" s="60" t="s">
        <v>160</v>
      </c>
      <c r="B10" s="61" t="s">
        <v>161</v>
      </c>
      <c r="C10" s="61" t="s">
        <v>157</v>
      </c>
      <c r="D10" s="61" t="s">
        <v>152</v>
      </c>
      <c r="E10" s="61" t="s">
        <v>153</v>
      </c>
      <c r="F10" s="64" t="s">
        <v>154</v>
      </c>
    </row>
    <row r="11" spans="1:6" ht="47.1" customHeight="1">
      <c r="A11" s="60" t="s">
        <v>162</v>
      </c>
      <c r="B11" s="61" t="s">
        <v>163</v>
      </c>
      <c r="C11" s="61" t="s">
        <v>157</v>
      </c>
      <c r="D11" s="61" t="s">
        <v>152</v>
      </c>
      <c r="E11" s="61" t="s">
        <v>153</v>
      </c>
      <c r="F11" s="64" t="s">
        <v>154</v>
      </c>
    </row>
    <row r="12" spans="1:6" ht="48" customHeight="1">
      <c r="A12" s="60" t="s">
        <v>164</v>
      </c>
      <c r="B12" s="61" t="s">
        <v>165</v>
      </c>
      <c r="C12" s="61" t="s">
        <v>157</v>
      </c>
      <c r="D12" s="61" t="s">
        <v>152</v>
      </c>
      <c r="E12" s="61" t="s">
        <v>153</v>
      </c>
      <c r="F12" s="64" t="s">
        <v>154</v>
      </c>
    </row>
    <row r="13" spans="1:6" ht="44.1" customHeight="1">
      <c r="A13" s="60" t="s">
        <v>166</v>
      </c>
      <c r="B13" s="61" t="s">
        <v>167</v>
      </c>
      <c r="C13" s="61" t="s">
        <v>157</v>
      </c>
      <c r="D13" s="61" t="s">
        <v>152</v>
      </c>
      <c r="E13" s="61" t="s">
        <v>153</v>
      </c>
      <c r="F13" s="64" t="s">
        <v>154</v>
      </c>
    </row>
    <row r="14" spans="1:6" ht="39" customHeight="1">
      <c r="A14" s="60" t="s">
        <v>168</v>
      </c>
      <c r="B14" s="61" t="s">
        <v>169</v>
      </c>
      <c r="C14" s="61" t="s">
        <v>157</v>
      </c>
      <c r="D14" s="61" t="s">
        <v>152</v>
      </c>
      <c r="E14" s="61" t="s">
        <v>153</v>
      </c>
      <c r="F14" s="64" t="s">
        <v>154</v>
      </c>
    </row>
    <row r="15" spans="1:6" ht="41.1" customHeight="1">
      <c r="A15" s="60" t="s">
        <v>170</v>
      </c>
      <c r="B15" s="61" t="s">
        <v>171</v>
      </c>
      <c r="C15" s="61" t="s">
        <v>157</v>
      </c>
      <c r="D15" s="61" t="s">
        <v>152</v>
      </c>
      <c r="E15" s="61" t="s">
        <v>153</v>
      </c>
      <c r="F15" s="64" t="s">
        <v>154</v>
      </c>
    </row>
    <row r="16" spans="1:6" ht="42.95" customHeight="1">
      <c r="A16" s="60" t="s">
        <v>172</v>
      </c>
      <c r="B16" s="61" t="s">
        <v>173</v>
      </c>
      <c r="C16" s="61" t="s">
        <v>157</v>
      </c>
      <c r="D16" s="61" t="s">
        <v>152</v>
      </c>
      <c r="E16" s="61" t="s">
        <v>153</v>
      </c>
      <c r="F16" s="64" t="s">
        <v>154</v>
      </c>
    </row>
    <row r="17" spans="1:6" ht="57">
      <c r="A17" s="60" t="s">
        <v>174</v>
      </c>
      <c r="B17" s="61" t="s">
        <v>175</v>
      </c>
      <c r="C17" s="61" t="s">
        <v>176</v>
      </c>
      <c r="D17" s="61" t="s">
        <v>177</v>
      </c>
      <c r="E17" s="61" t="s">
        <v>153</v>
      </c>
      <c r="F17" s="64" t="s">
        <v>154</v>
      </c>
    </row>
    <row r="18" spans="1:6" ht="57">
      <c r="A18" s="60" t="s">
        <v>178</v>
      </c>
      <c r="B18" s="61" t="s">
        <v>179</v>
      </c>
      <c r="C18" s="61" t="s">
        <v>176</v>
      </c>
      <c r="D18" s="61" t="s">
        <v>177</v>
      </c>
      <c r="E18" s="61" t="s">
        <v>153</v>
      </c>
      <c r="F18" s="64" t="s">
        <v>154</v>
      </c>
    </row>
    <row r="19" spans="1:6" ht="57">
      <c r="A19" s="60" t="s">
        <v>180</v>
      </c>
      <c r="B19" s="61" t="s">
        <v>181</v>
      </c>
      <c r="C19" s="61" t="s">
        <v>176</v>
      </c>
      <c r="D19" s="61" t="s">
        <v>177</v>
      </c>
      <c r="E19" s="61" t="s">
        <v>153</v>
      </c>
      <c r="F19" s="64" t="s">
        <v>154</v>
      </c>
    </row>
    <row r="20" spans="1:6" ht="57">
      <c r="A20" s="60" t="s">
        <v>182</v>
      </c>
      <c r="B20" s="61" t="s">
        <v>183</v>
      </c>
      <c r="C20" s="61" t="s">
        <v>176</v>
      </c>
      <c r="D20" s="61" t="s">
        <v>177</v>
      </c>
      <c r="E20" s="61" t="s">
        <v>153</v>
      </c>
      <c r="F20" s="64" t="s">
        <v>154</v>
      </c>
    </row>
    <row r="21" spans="1:6" ht="57">
      <c r="A21" s="60" t="s">
        <v>184</v>
      </c>
      <c r="B21" s="61" t="s">
        <v>185</v>
      </c>
      <c r="C21" s="61" t="s">
        <v>176</v>
      </c>
      <c r="D21" s="61" t="s">
        <v>177</v>
      </c>
      <c r="E21" s="61" t="s">
        <v>186</v>
      </c>
      <c r="F21" s="64" t="s">
        <v>154</v>
      </c>
    </row>
    <row r="22" spans="1:6" ht="72" customHeight="1">
      <c r="A22" s="60" t="s">
        <v>187</v>
      </c>
      <c r="B22" s="61" t="s">
        <v>188</v>
      </c>
      <c r="C22" s="61" t="s">
        <v>189</v>
      </c>
      <c r="D22" s="61" t="s">
        <v>190</v>
      </c>
      <c r="E22" s="61" t="s">
        <v>191</v>
      </c>
      <c r="F22" s="64" t="s">
        <v>154</v>
      </c>
    </row>
    <row r="23" spans="1:6" ht="85.5">
      <c r="A23" s="60" t="s">
        <v>192</v>
      </c>
      <c r="B23" s="61" t="s">
        <v>193</v>
      </c>
      <c r="C23" s="61" t="s">
        <v>194</v>
      </c>
      <c r="D23" s="61" t="s">
        <v>190</v>
      </c>
      <c r="E23" s="61" t="s">
        <v>191</v>
      </c>
      <c r="F23" s="64" t="s">
        <v>154</v>
      </c>
    </row>
    <row r="24" spans="1:6" ht="71.25">
      <c r="A24" s="60" t="s">
        <v>195</v>
      </c>
      <c r="B24" s="61" t="s">
        <v>196</v>
      </c>
      <c r="C24" s="61" t="s">
        <v>197</v>
      </c>
      <c r="D24" s="61" t="s">
        <v>190</v>
      </c>
      <c r="E24" s="61" t="s">
        <v>198</v>
      </c>
      <c r="F24" s="64" t="s">
        <v>154</v>
      </c>
    </row>
    <row r="25" spans="1:6" ht="57">
      <c r="A25" s="60" t="s">
        <v>199</v>
      </c>
      <c r="B25" s="61" t="s">
        <v>139</v>
      </c>
      <c r="C25" s="61" t="s">
        <v>200</v>
      </c>
      <c r="D25" s="61" t="s">
        <v>190</v>
      </c>
      <c r="E25" s="61" t="s">
        <v>201</v>
      </c>
      <c r="F25" s="64" t="s">
        <v>154</v>
      </c>
    </row>
    <row r="26" spans="1:6" ht="114">
      <c r="A26" s="60" t="s">
        <v>202</v>
      </c>
      <c r="B26" s="61" t="s">
        <v>145</v>
      </c>
      <c r="C26" s="61" t="s">
        <v>146</v>
      </c>
      <c r="D26" s="61" t="s">
        <v>190</v>
      </c>
      <c r="E26" s="61" t="s">
        <v>147</v>
      </c>
      <c r="F26" s="64" t="s">
        <v>154</v>
      </c>
    </row>
    <row r="27" spans="1:6" ht="28.5">
      <c r="A27" s="60" t="s">
        <v>203</v>
      </c>
      <c r="B27" s="64" t="s">
        <v>204</v>
      </c>
      <c r="C27" s="64" t="s">
        <v>205</v>
      </c>
      <c r="D27" s="64" t="s">
        <v>206</v>
      </c>
      <c r="E27" s="64" t="s">
        <v>207</v>
      </c>
      <c r="F27" s="64" t="s">
        <v>208</v>
      </c>
    </row>
    <row r="28" spans="1:6" ht="28.5">
      <c r="A28" s="60" t="s">
        <v>209</v>
      </c>
      <c r="B28" s="64" t="s">
        <v>210</v>
      </c>
      <c r="C28" s="64" t="s">
        <v>205</v>
      </c>
      <c r="D28" s="64" t="s">
        <v>206</v>
      </c>
      <c r="E28" s="64" t="s">
        <v>207</v>
      </c>
      <c r="F28" s="64" t="s">
        <v>211</v>
      </c>
    </row>
    <row r="29" spans="1:6" ht="28.5">
      <c r="A29" s="60" t="s">
        <v>212</v>
      </c>
      <c r="B29" s="64" t="s">
        <v>213</v>
      </c>
      <c r="C29" s="64" t="s">
        <v>205</v>
      </c>
      <c r="D29" s="64" t="s">
        <v>206</v>
      </c>
      <c r="E29" s="64" t="s">
        <v>207</v>
      </c>
      <c r="F29" s="64" t="s">
        <v>214</v>
      </c>
    </row>
    <row r="30" spans="1:6" ht="28.5">
      <c r="A30" s="60" t="s">
        <v>215</v>
      </c>
      <c r="B30" s="64" t="s">
        <v>216</v>
      </c>
      <c r="C30" s="64" t="s">
        <v>205</v>
      </c>
      <c r="D30" s="64" t="s">
        <v>206</v>
      </c>
      <c r="E30" s="64" t="s">
        <v>207</v>
      </c>
      <c r="F30" s="64" t="s">
        <v>217</v>
      </c>
    </row>
    <row r="31" spans="1:6" ht="142.5">
      <c r="A31" s="60" t="s">
        <v>218</v>
      </c>
      <c r="B31" s="61" t="s">
        <v>219</v>
      </c>
      <c r="C31" s="61" t="s">
        <v>220</v>
      </c>
      <c r="D31" s="61" t="s">
        <v>221</v>
      </c>
      <c r="E31" s="61" t="s">
        <v>222</v>
      </c>
      <c r="F31" s="61" t="s">
        <v>223</v>
      </c>
    </row>
    <row r="32" spans="1:6" s="65" customFormat="1" ht="105">
      <c r="A32" s="66" t="s">
        <v>224</v>
      </c>
      <c r="B32" s="67" t="s">
        <v>225</v>
      </c>
      <c r="C32" s="67" t="s">
        <v>226</v>
      </c>
      <c r="D32" s="67" t="s">
        <v>227</v>
      </c>
      <c r="E32" s="67" t="s">
        <v>228</v>
      </c>
      <c r="F32" s="68" t="s">
        <v>229</v>
      </c>
    </row>
    <row r="33" spans="1:6" ht="150">
      <c r="A33" s="66" t="s">
        <v>230</v>
      </c>
      <c r="B33" s="67" t="s">
        <v>231</v>
      </c>
      <c r="C33" s="67" t="s">
        <v>232</v>
      </c>
      <c r="D33" s="67" t="s">
        <v>227</v>
      </c>
      <c r="E33" s="69" t="s">
        <v>233</v>
      </c>
      <c r="F33" s="69" t="s">
        <v>234</v>
      </c>
    </row>
    <row r="34" spans="1:6" s="65" customFormat="1" ht="240">
      <c r="A34" s="66" t="s">
        <v>235</v>
      </c>
      <c r="B34" s="67" t="s">
        <v>236</v>
      </c>
      <c r="C34" s="67" t="s">
        <v>237</v>
      </c>
      <c r="D34" s="67" t="s">
        <v>227</v>
      </c>
      <c r="E34" s="67" t="s">
        <v>238</v>
      </c>
      <c r="F34" s="68" t="s">
        <v>239</v>
      </c>
    </row>
    <row r="35" spans="1:6" s="73" customFormat="1">
      <c r="A35" s="70"/>
      <c r="B35" s="71"/>
      <c r="C35" s="71"/>
      <c r="D35" s="71"/>
      <c r="E35" s="71"/>
      <c r="F35" s="72"/>
    </row>
    <row r="36" spans="1:6" s="73" customFormat="1">
      <c r="A36" s="70"/>
      <c r="B36" s="71"/>
      <c r="C36" s="71"/>
      <c r="D36" s="71"/>
      <c r="E36" s="71"/>
      <c r="F36" s="72"/>
    </row>
    <row r="37" spans="1:6" s="73" customFormat="1">
      <c r="A37" s="70"/>
      <c r="B37" s="71"/>
      <c r="C37" s="71"/>
      <c r="D37" s="71"/>
      <c r="E37" s="71"/>
      <c r="F37" s="72"/>
    </row>
    <row r="38" spans="1:6" s="73" customFormat="1">
      <c r="A38" s="70"/>
      <c r="B38" s="71"/>
      <c r="C38" s="71"/>
      <c r="D38" s="71"/>
      <c r="E38" s="71"/>
      <c r="F38" s="72"/>
    </row>
    <row r="39" spans="1:6" s="73" customFormat="1">
      <c r="A39" s="70"/>
      <c r="B39" s="71"/>
      <c r="C39" s="71"/>
      <c r="D39" s="71"/>
      <c r="E39" s="71"/>
      <c r="F39" s="72"/>
    </row>
    <row r="40" spans="1:6" s="73" customFormat="1">
      <c r="A40" s="70"/>
      <c r="B40" s="71"/>
      <c r="C40" s="71"/>
      <c r="D40" s="71"/>
      <c r="E40" s="71"/>
      <c r="F40" s="72"/>
    </row>
    <row r="41" spans="1:6" s="73" customFormat="1">
      <c r="A41" s="70"/>
      <c r="B41" s="71"/>
      <c r="C41" s="71"/>
      <c r="D41" s="71"/>
      <c r="E41" s="71"/>
      <c r="F41" s="72"/>
    </row>
    <row r="42" spans="1:6" s="73" customFormat="1">
      <c r="A42" s="70"/>
      <c r="B42" s="71"/>
      <c r="C42" s="71"/>
      <c r="D42" s="71"/>
      <c r="E42" s="71"/>
      <c r="F42" s="72"/>
    </row>
    <row r="43" spans="1:6" s="73" customFormat="1">
      <c r="A43" s="70"/>
      <c r="B43" s="71"/>
      <c r="C43" s="71"/>
      <c r="D43" s="71"/>
      <c r="E43" s="71"/>
      <c r="F43" s="72"/>
    </row>
    <row r="44" spans="1:6" s="73" customFormat="1">
      <c r="A44" s="70"/>
      <c r="B44" s="71"/>
      <c r="C44" s="71"/>
      <c r="D44" s="71"/>
      <c r="E44" s="71"/>
      <c r="F44" s="72"/>
    </row>
    <row r="45" spans="1:6" s="73" customFormat="1">
      <c r="A45" s="70"/>
      <c r="B45" s="71"/>
      <c r="C45" s="71"/>
      <c r="D45" s="71"/>
      <c r="E45" s="71"/>
      <c r="F45" s="72"/>
    </row>
    <row r="46" spans="1:6" s="73" customFormat="1">
      <c r="A46" s="70"/>
      <c r="B46" s="71"/>
      <c r="C46" s="71"/>
      <c r="D46" s="71"/>
      <c r="E46" s="71"/>
      <c r="F46" s="72"/>
    </row>
    <row r="47" spans="1:6" s="73" customFormat="1">
      <c r="A47" s="70"/>
      <c r="B47" s="71"/>
      <c r="C47" s="71"/>
      <c r="D47" s="71"/>
      <c r="E47" s="71"/>
      <c r="F47" s="72"/>
    </row>
    <row r="48" spans="1:6" s="73" customFormat="1">
      <c r="A48" s="70"/>
      <c r="B48" s="71"/>
      <c r="C48" s="71"/>
      <c r="D48" s="71"/>
      <c r="E48" s="71"/>
      <c r="F48" s="72"/>
    </row>
    <row r="49" spans="1:6" s="73" customFormat="1">
      <c r="A49" s="70"/>
      <c r="B49" s="71"/>
      <c r="C49" s="71"/>
      <c r="D49" s="71"/>
      <c r="E49" s="71"/>
      <c r="F49" s="72"/>
    </row>
    <row r="50" spans="1:6" s="73" customFormat="1">
      <c r="A50" s="70"/>
      <c r="B50" s="71"/>
      <c r="C50" s="71"/>
      <c r="D50" s="71"/>
      <c r="E50" s="71"/>
      <c r="F50" s="72"/>
    </row>
    <row r="51" spans="1:6" s="73" customFormat="1">
      <c r="A51" s="70"/>
      <c r="B51" s="71"/>
      <c r="C51" s="71"/>
      <c r="D51" s="71"/>
      <c r="E51" s="71"/>
      <c r="F51" s="72"/>
    </row>
    <row r="52" spans="1:6" s="73" customFormat="1">
      <c r="A52" s="70"/>
      <c r="B52" s="71"/>
      <c r="C52" s="71"/>
      <c r="D52" s="71"/>
      <c r="E52" s="71"/>
      <c r="F52" s="72"/>
    </row>
    <row r="53" spans="1:6" s="73" customFormat="1">
      <c r="A53" s="70"/>
      <c r="B53" s="71"/>
      <c r="C53" s="71"/>
      <c r="D53" s="71"/>
      <c r="E53" s="71"/>
      <c r="F53" s="72"/>
    </row>
    <row r="54" spans="1:6" s="73" customFormat="1">
      <c r="A54" s="70"/>
      <c r="B54" s="71"/>
      <c r="C54" s="71"/>
      <c r="D54" s="71"/>
      <c r="E54" s="71"/>
      <c r="F54" s="72"/>
    </row>
    <row r="55" spans="1:6" s="73" customFormat="1">
      <c r="A55" s="70"/>
      <c r="B55" s="71"/>
      <c r="C55" s="71"/>
      <c r="D55" s="71"/>
      <c r="E55" s="71"/>
      <c r="F55" s="72"/>
    </row>
    <row r="56" spans="1:6" s="73" customFormat="1">
      <c r="A56" s="70"/>
      <c r="B56" s="71"/>
      <c r="C56" s="71"/>
      <c r="D56" s="71"/>
      <c r="E56" s="71"/>
      <c r="F56" s="72"/>
    </row>
    <row r="57" spans="1:6" s="73" customFormat="1">
      <c r="A57" s="70"/>
      <c r="B57" s="71"/>
      <c r="C57" s="71"/>
      <c r="D57" s="71"/>
      <c r="E57" s="71"/>
      <c r="F57" s="72"/>
    </row>
    <row r="58" spans="1:6" s="73" customFormat="1">
      <c r="A58" s="70"/>
      <c r="B58" s="71"/>
      <c r="C58" s="71"/>
      <c r="D58" s="71"/>
      <c r="E58" s="71"/>
      <c r="F58" s="72"/>
    </row>
    <row r="59" spans="1:6" s="73" customFormat="1">
      <c r="A59" s="70"/>
      <c r="B59" s="71"/>
      <c r="C59" s="71"/>
      <c r="D59" s="71"/>
      <c r="E59" s="71"/>
      <c r="F59" s="72"/>
    </row>
    <row r="60" spans="1:6" s="73" customFormat="1">
      <c r="A60" s="71"/>
      <c r="B60" s="71"/>
      <c r="C60" s="71"/>
      <c r="D60" s="71"/>
      <c r="E60" s="71"/>
      <c r="F60" s="72"/>
    </row>
    <row r="61" spans="1:6" s="73" customFormat="1">
      <c r="A61" s="71"/>
      <c r="B61" s="71"/>
      <c r="C61" s="71"/>
      <c r="D61" s="71"/>
      <c r="E61" s="71"/>
      <c r="F61" s="72"/>
    </row>
    <row r="62" spans="1:6" s="73" customFormat="1">
      <c r="A62" s="71"/>
      <c r="B62" s="71"/>
      <c r="C62" s="71"/>
      <c r="D62" s="71"/>
      <c r="E62" s="71"/>
      <c r="F62" s="72"/>
    </row>
    <row r="63" spans="1:6" s="73" customFormat="1">
      <c r="A63" s="71"/>
      <c r="B63" s="71"/>
      <c r="C63" s="71"/>
      <c r="D63" s="71"/>
      <c r="E63" s="71"/>
      <c r="F63" s="72"/>
    </row>
    <row r="64" spans="1:6" s="73" customFormat="1">
      <c r="A64" s="71"/>
      <c r="B64" s="71"/>
      <c r="C64" s="71"/>
      <c r="D64" s="71"/>
      <c r="E64" s="71"/>
      <c r="F64" s="72"/>
    </row>
    <row r="65" spans="1:6" s="73" customFormat="1">
      <c r="A65" s="71"/>
      <c r="B65" s="71"/>
      <c r="C65" s="71"/>
      <c r="D65" s="71"/>
      <c r="E65" s="71"/>
      <c r="F65" s="72"/>
    </row>
    <row r="66" spans="1:6" s="73" customFormat="1">
      <c r="A66" s="71"/>
      <c r="B66" s="71"/>
      <c r="C66" s="71"/>
      <c r="D66" s="71"/>
      <c r="E66" s="71"/>
      <c r="F66" s="72"/>
    </row>
  </sheetData>
  <customSheetViews>
    <customSheetView guid="{F766A42F-9B67-4F4F-97FB-78E0F91606F1}">
      <selection activeCell="C20" sqref="C20"/>
      <pageMargins left="0" right="0" top="0" bottom="0" header="0" footer="0"/>
    </customSheetView>
    <customSheetView guid="{46A5EF67-C8B7-48AA-A657-03CEEC79747C}">
      <selection activeCell="C20" sqref="C20"/>
      <pageMargins left="0" right="0" top="0" bottom="0" header="0" footer="0"/>
    </customSheetView>
    <customSheetView guid="{716A6E4B-32E2-4A6C-96A9-1181342A44B8}">
      <selection activeCell="C20" sqref="C20"/>
      <pageMargins left="0" right="0" top="0" bottom="0" header="0" footer="0"/>
    </customSheetView>
    <customSheetView guid="{003C8632-0AF2-4868-A9BA-869D2ED1F444}">
      <selection activeCell="C20" sqref="C20"/>
      <pageMargins left="0" right="0" top="0" bottom="0" header="0" footer="0"/>
    </customSheetView>
  </customSheetViews>
  <mergeCells count="2">
    <mergeCell ref="A1:F1"/>
    <mergeCell ref="B2:F3"/>
  </mergeCells>
  <pageMargins left="0" right="0" top="0" bottom="0" header="0" footer="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
  <sheetViews>
    <sheetView workbookViewId="0">
      <selection sqref="A1:XFD1048576"/>
    </sheetView>
  </sheetViews>
  <sheetFormatPr baseColWidth="10" defaultColWidth="11.42578125" defaultRowHeight="15"/>
  <cols>
    <col min="1" max="2" width="15.140625" style="26" customWidth="1"/>
    <col min="3" max="3" width="34.85546875" style="26" customWidth="1"/>
    <col min="4" max="4" width="89.85546875" style="26" customWidth="1"/>
    <col min="5" max="7" width="11.42578125" style="26"/>
    <col min="8" max="8" width="42" style="26" customWidth="1"/>
    <col min="9" max="16384" width="11.42578125" style="26"/>
  </cols>
  <sheetData>
    <row r="1" spans="1:8" ht="15.75" customHeight="1">
      <c r="A1" s="130" t="s">
        <v>240</v>
      </c>
      <c r="B1" s="130"/>
      <c r="C1" s="130"/>
      <c r="D1" s="130"/>
      <c r="E1" s="130"/>
      <c r="F1" s="130"/>
      <c r="G1" s="130"/>
      <c r="H1" s="130"/>
    </row>
    <row r="2" spans="1:8" ht="21">
      <c r="A2" s="27" t="s">
        <v>130</v>
      </c>
      <c r="B2" s="27"/>
      <c r="C2" s="131" t="s">
        <v>241</v>
      </c>
      <c r="D2" s="131"/>
      <c r="E2" s="131"/>
      <c r="F2" s="131"/>
      <c r="G2" s="131"/>
      <c r="H2" s="131"/>
    </row>
    <row r="3" spans="1:8">
      <c r="A3" s="27" t="s">
        <v>242</v>
      </c>
      <c r="B3" s="27"/>
      <c r="C3" s="131"/>
      <c r="D3" s="131"/>
      <c r="E3" s="131"/>
      <c r="F3" s="131"/>
      <c r="G3" s="131"/>
      <c r="H3" s="131"/>
    </row>
    <row r="4" spans="1:8" ht="67.5">
      <c r="A4" s="28" t="s">
        <v>243</v>
      </c>
      <c r="B4" s="29" t="s">
        <v>244</v>
      </c>
      <c r="C4" s="30" t="s">
        <v>245</v>
      </c>
      <c r="D4" s="31" t="s">
        <v>246</v>
      </c>
      <c r="E4" s="31" t="s">
        <v>247</v>
      </c>
      <c r="F4" s="31" t="s">
        <v>248</v>
      </c>
      <c r="G4" s="31" t="s">
        <v>249</v>
      </c>
      <c r="H4" s="31" t="s">
        <v>250</v>
      </c>
    </row>
    <row r="5" spans="1:8">
      <c r="A5" s="32">
        <v>1</v>
      </c>
      <c r="B5" s="33" t="s">
        <v>251</v>
      </c>
      <c r="C5" s="33" t="s">
        <v>252</v>
      </c>
      <c r="D5" s="34" t="s">
        <v>253</v>
      </c>
      <c r="E5" s="35">
        <v>8.25</v>
      </c>
      <c r="F5" s="36" t="s">
        <v>254</v>
      </c>
      <c r="G5" s="36" t="s">
        <v>254</v>
      </c>
      <c r="H5" s="37" t="s">
        <v>255</v>
      </c>
    </row>
    <row r="6" spans="1:8" ht="42.75">
      <c r="A6" s="32">
        <v>2</v>
      </c>
      <c r="B6" s="33" t="s">
        <v>256</v>
      </c>
      <c r="C6" s="33" t="s">
        <v>257</v>
      </c>
      <c r="D6" s="37" t="s">
        <v>258</v>
      </c>
      <c r="E6" s="35">
        <v>8.5</v>
      </c>
      <c r="F6" s="36" t="s">
        <v>254</v>
      </c>
      <c r="G6" s="36" t="s">
        <v>254</v>
      </c>
      <c r="H6" s="37" t="s">
        <v>259</v>
      </c>
    </row>
    <row r="7" spans="1:8" ht="42.75">
      <c r="A7" s="32">
        <v>3</v>
      </c>
      <c r="B7" s="33" t="s">
        <v>260</v>
      </c>
      <c r="C7" s="33" t="s">
        <v>261</v>
      </c>
      <c r="D7" s="37" t="s">
        <v>262</v>
      </c>
      <c r="E7" s="35">
        <v>8.5</v>
      </c>
      <c r="F7" s="36" t="s">
        <v>254</v>
      </c>
      <c r="G7" s="36" t="s">
        <v>263</v>
      </c>
      <c r="H7" s="37" t="s">
        <v>264</v>
      </c>
    </row>
    <row r="8" spans="1:8" ht="28.5">
      <c r="A8" s="32">
        <v>4</v>
      </c>
      <c r="B8" s="33" t="s">
        <v>260</v>
      </c>
      <c r="C8" s="33" t="s">
        <v>265</v>
      </c>
      <c r="D8" s="38" t="s">
        <v>266</v>
      </c>
      <c r="E8" s="35">
        <v>9</v>
      </c>
      <c r="F8" s="36" t="s">
        <v>254</v>
      </c>
      <c r="G8" s="36" t="s">
        <v>263</v>
      </c>
      <c r="H8" s="37" t="s">
        <v>267</v>
      </c>
    </row>
    <row r="9" spans="1:8" ht="28.5">
      <c r="A9" s="32">
        <v>5</v>
      </c>
      <c r="B9" s="33" t="s">
        <v>268</v>
      </c>
      <c r="C9" s="33" t="s">
        <v>269</v>
      </c>
      <c r="D9" s="37" t="s">
        <v>270</v>
      </c>
      <c r="E9" s="35">
        <v>9.1</v>
      </c>
      <c r="F9" s="36" t="s">
        <v>254</v>
      </c>
      <c r="G9" s="36" t="s">
        <v>263</v>
      </c>
      <c r="H9" s="37" t="s">
        <v>271</v>
      </c>
    </row>
    <row r="10" spans="1:8" ht="42.75">
      <c r="A10" s="32">
        <v>6</v>
      </c>
      <c r="B10" s="33" t="s">
        <v>272</v>
      </c>
      <c r="C10" s="33" t="s">
        <v>273</v>
      </c>
      <c r="D10" s="37" t="s">
        <v>274</v>
      </c>
      <c r="E10" s="35">
        <v>7.7</v>
      </c>
      <c r="F10" s="36" t="s">
        <v>254</v>
      </c>
      <c r="G10" s="36" t="s">
        <v>263</v>
      </c>
      <c r="H10" s="37" t="s">
        <v>275</v>
      </c>
    </row>
    <row r="11" spans="1:8" ht="28.5">
      <c r="A11" s="32">
        <v>7</v>
      </c>
      <c r="B11" s="33" t="s">
        <v>276</v>
      </c>
      <c r="C11" s="33" t="s">
        <v>277</v>
      </c>
      <c r="D11" s="38" t="s">
        <v>278</v>
      </c>
      <c r="E11" s="35">
        <v>10</v>
      </c>
      <c r="F11" s="36" t="s">
        <v>254</v>
      </c>
      <c r="G11" s="36" t="s">
        <v>263</v>
      </c>
      <c r="H11" s="37" t="s">
        <v>279</v>
      </c>
    </row>
    <row r="12" spans="1:8" ht="28.5">
      <c r="A12" s="32">
        <v>8</v>
      </c>
      <c r="B12" s="33" t="s">
        <v>280</v>
      </c>
      <c r="C12" s="33" t="s">
        <v>281</v>
      </c>
      <c r="D12" s="37" t="s">
        <v>282</v>
      </c>
      <c r="E12" s="35">
        <v>7.3</v>
      </c>
      <c r="F12" s="36" t="s">
        <v>254</v>
      </c>
      <c r="G12" s="36" t="s">
        <v>263</v>
      </c>
      <c r="H12" s="37" t="s">
        <v>283</v>
      </c>
    </row>
    <row r="13" spans="1:8">
      <c r="A13" s="32">
        <v>9</v>
      </c>
      <c r="B13" s="33" t="s">
        <v>284</v>
      </c>
      <c r="C13" s="33" t="s">
        <v>285</v>
      </c>
      <c r="D13" s="38" t="s">
        <v>286</v>
      </c>
      <c r="E13" s="35">
        <v>7.5</v>
      </c>
      <c r="F13" s="36" t="s">
        <v>254</v>
      </c>
      <c r="G13" s="36" t="s">
        <v>254</v>
      </c>
      <c r="H13" s="37" t="s">
        <v>287</v>
      </c>
    </row>
    <row r="14" spans="1:8" ht="28.5">
      <c r="A14" s="32">
        <v>10</v>
      </c>
      <c r="B14" s="33" t="s">
        <v>288</v>
      </c>
      <c r="C14" s="33" t="s">
        <v>289</v>
      </c>
      <c r="D14" s="38" t="s">
        <v>290</v>
      </c>
      <c r="E14" s="35">
        <v>9.1999999999999993</v>
      </c>
      <c r="F14" s="36" t="s">
        <v>254</v>
      </c>
      <c r="G14" s="36" t="s">
        <v>263</v>
      </c>
      <c r="H14" s="37" t="s">
        <v>291</v>
      </c>
    </row>
    <row r="15" spans="1:8" ht="42.75">
      <c r="A15" s="32">
        <v>11</v>
      </c>
      <c r="B15" s="33" t="s">
        <v>284</v>
      </c>
      <c r="C15" s="33" t="s">
        <v>292</v>
      </c>
      <c r="D15" s="38" t="s">
        <v>293</v>
      </c>
      <c r="E15" s="35">
        <v>9</v>
      </c>
      <c r="F15" s="36" t="s">
        <v>254</v>
      </c>
      <c r="G15" s="36" t="s">
        <v>254</v>
      </c>
      <c r="H15" s="37" t="s">
        <v>294</v>
      </c>
    </row>
    <row r="16" spans="1:8" ht="42.75">
      <c r="A16" s="32">
        <v>12</v>
      </c>
      <c r="B16" s="33" t="s">
        <v>260</v>
      </c>
      <c r="C16" s="33" t="s">
        <v>295</v>
      </c>
      <c r="D16" s="38" t="s">
        <v>296</v>
      </c>
      <c r="E16" s="35">
        <v>8.5</v>
      </c>
      <c r="F16" s="36" t="s">
        <v>254</v>
      </c>
      <c r="G16" s="36" t="s">
        <v>263</v>
      </c>
      <c r="H16" s="37" t="s">
        <v>264</v>
      </c>
    </row>
    <row r="17" spans="1:8" ht="28.5">
      <c r="A17" s="32">
        <v>13</v>
      </c>
      <c r="B17" s="33" t="s">
        <v>297</v>
      </c>
      <c r="C17" s="33" t="s">
        <v>298</v>
      </c>
      <c r="D17" s="38" t="s">
        <v>299</v>
      </c>
      <c r="E17" s="35">
        <v>8.6</v>
      </c>
      <c r="F17" s="36" t="s">
        <v>254</v>
      </c>
      <c r="G17" s="36" t="s">
        <v>263</v>
      </c>
      <c r="H17" s="37" t="s">
        <v>300</v>
      </c>
    </row>
    <row r="18" spans="1:8" ht="28.5">
      <c r="A18" s="32">
        <v>14</v>
      </c>
      <c r="B18" s="33" t="s">
        <v>301</v>
      </c>
      <c r="C18" s="33" t="s">
        <v>302</v>
      </c>
      <c r="D18" s="38" t="s">
        <v>303</v>
      </c>
      <c r="E18" s="35">
        <v>8.8000000000000007</v>
      </c>
      <c r="F18" s="36" t="s">
        <v>254</v>
      </c>
      <c r="G18" s="36" t="s">
        <v>263</v>
      </c>
      <c r="H18" s="37" t="s">
        <v>304</v>
      </c>
    </row>
    <row r="19" spans="1:8" ht="42.75">
      <c r="A19" s="32">
        <v>15</v>
      </c>
      <c r="B19" s="33" t="s">
        <v>305</v>
      </c>
      <c r="C19" s="33" t="s">
        <v>306</v>
      </c>
      <c r="D19" s="37" t="s">
        <v>307</v>
      </c>
      <c r="E19" s="35">
        <v>9.5</v>
      </c>
      <c r="F19" s="36" t="s">
        <v>254</v>
      </c>
      <c r="G19" s="36" t="s">
        <v>263</v>
      </c>
      <c r="H19" s="37" t="s">
        <v>308</v>
      </c>
    </row>
    <row r="20" spans="1:8" ht="28.5">
      <c r="A20" s="32">
        <v>16</v>
      </c>
      <c r="B20" s="33" t="s">
        <v>309</v>
      </c>
      <c r="C20" s="33" t="s">
        <v>310</v>
      </c>
      <c r="D20" s="38" t="s">
        <v>311</v>
      </c>
      <c r="E20" s="35">
        <v>9.4</v>
      </c>
      <c r="F20" s="36" t="s">
        <v>254</v>
      </c>
      <c r="G20" s="36" t="s">
        <v>263</v>
      </c>
      <c r="H20" s="37" t="s">
        <v>312</v>
      </c>
    </row>
    <row r="21" spans="1:8" ht="42.75">
      <c r="A21" s="32">
        <v>17</v>
      </c>
      <c r="B21" s="33" t="s">
        <v>313</v>
      </c>
      <c r="C21" s="33" t="s">
        <v>314</v>
      </c>
      <c r="D21" s="38" t="s">
        <v>315</v>
      </c>
      <c r="E21" s="35">
        <v>8</v>
      </c>
      <c r="F21" s="39" t="s">
        <v>254</v>
      </c>
      <c r="G21" s="36" t="s">
        <v>254</v>
      </c>
      <c r="H21" s="38" t="s">
        <v>316</v>
      </c>
    </row>
    <row r="22" spans="1:8" ht="42.75">
      <c r="A22" s="32">
        <v>18</v>
      </c>
      <c r="B22" s="33" t="s">
        <v>272</v>
      </c>
      <c r="C22" s="33" t="s">
        <v>317</v>
      </c>
      <c r="D22" s="38" t="s">
        <v>318</v>
      </c>
      <c r="E22" s="35" t="s">
        <v>319</v>
      </c>
      <c r="F22" s="36" t="s">
        <v>254</v>
      </c>
      <c r="G22" s="36" t="s">
        <v>254</v>
      </c>
      <c r="H22" s="37" t="s">
        <v>294</v>
      </c>
    </row>
    <row r="23" spans="1:8">
      <c r="A23" s="32">
        <v>19</v>
      </c>
      <c r="B23" s="33" t="s">
        <v>320</v>
      </c>
      <c r="C23" s="33" t="s">
        <v>321</v>
      </c>
      <c r="D23" s="40" t="s">
        <v>322</v>
      </c>
      <c r="E23" s="35" t="s">
        <v>323</v>
      </c>
      <c r="F23" s="39" t="s">
        <v>254</v>
      </c>
      <c r="G23" s="39" t="s">
        <v>263</v>
      </c>
      <c r="H23" s="41" t="s">
        <v>324</v>
      </c>
    </row>
    <row r="24" spans="1:8" ht="28.5">
      <c r="A24" s="32">
        <v>20</v>
      </c>
      <c r="B24" s="33" t="s">
        <v>325</v>
      </c>
      <c r="C24" s="33" t="s">
        <v>326</v>
      </c>
      <c r="D24" s="42" t="s">
        <v>327</v>
      </c>
      <c r="E24" s="35">
        <v>8.5</v>
      </c>
      <c r="F24" s="36" t="s">
        <v>254</v>
      </c>
      <c r="G24" s="36" t="s">
        <v>263</v>
      </c>
      <c r="H24" s="37" t="s">
        <v>328</v>
      </c>
    </row>
    <row r="25" spans="1:8" ht="42.75">
      <c r="A25" s="32">
        <v>21</v>
      </c>
      <c r="B25" s="33" t="s">
        <v>329</v>
      </c>
      <c r="C25" s="33" t="s">
        <v>330</v>
      </c>
      <c r="D25" s="38" t="s">
        <v>331</v>
      </c>
      <c r="E25" s="35">
        <v>9.5</v>
      </c>
      <c r="F25" s="36" t="s">
        <v>254</v>
      </c>
      <c r="G25" s="36" t="s">
        <v>254</v>
      </c>
      <c r="H25" s="37" t="s">
        <v>283</v>
      </c>
    </row>
    <row r="26" spans="1:8" ht="28.5">
      <c r="A26" s="32">
        <v>22</v>
      </c>
      <c r="B26" s="33" t="s">
        <v>332</v>
      </c>
      <c r="C26" s="33" t="s">
        <v>333</v>
      </c>
      <c r="D26" s="41" t="s">
        <v>334</v>
      </c>
      <c r="E26" s="35">
        <v>9</v>
      </c>
      <c r="F26" s="39" t="s">
        <v>254</v>
      </c>
      <c r="G26" s="39" t="s">
        <v>254</v>
      </c>
      <c r="H26" s="41" t="s">
        <v>335</v>
      </c>
    </row>
    <row r="27" spans="1:8">
      <c r="A27" s="32">
        <v>23</v>
      </c>
      <c r="B27" s="33" t="s">
        <v>336</v>
      </c>
      <c r="C27" s="33" t="s">
        <v>337</v>
      </c>
      <c r="D27" s="37" t="s">
        <v>338</v>
      </c>
      <c r="E27" s="35">
        <v>8.25</v>
      </c>
      <c r="F27" s="36" t="s">
        <v>254</v>
      </c>
      <c r="G27" s="36" t="s">
        <v>254</v>
      </c>
      <c r="H27" s="37" t="s">
        <v>339</v>
      </c>
    </row>
    <row r="28" spans="1:8" ht="28.5">
      <c r="A28" s="32">
        <v>24</v>
      </c>
      <c r="B28" s="33" t="s">
        <v>340</v>
      </c>
      <c r="C28" s="33" t="s">
        <v>341</v>
      </c>
      <c r="D28" s="37" t="s">
        <v>342</v>
      </c>
      <c r="E28" s="35">
        <v>9</v>
      </c>
      <c r="F28" s="36" t="s">
        <v>254</v>
      </c>
      <c r="G28" s="36" t="s">
        <v>254</v>
      </c>
      <c r="H28" s="37" t="s">
        <v>343</v>
      </c>
    </row>
    <row r="29" spans="1:8" ht="28.5">
      <c r="A29" s="32">
        <v>25</v>
      </c>
      <c r="B29" s="33" t="s">
        <v>344</v>
      </c>
      <c r="C29" s="33" t="s">
        <v>345</v>
      </c>
      <c r="D29" s="38" t="s">
        <v>346</v>
      </c>
      <c r="E29" s="35">
        <v>8.75</v>
      </c>
      <c r="F29" s="36" t="s">
        <v>254</v>
      </c>
      <c r="G29" s="36" t="s">
        <v>263</v>
      </c>
      <c r="H29" s="37" t="s">
        <v>347</v>
      </c>
    </row>
    <row r="30" spans="1:8" ht="28.5">
      <c r="A30" s="32">
        <v>26</v>
      </c>
      <c r="B30" s="33" t="s">
        <v>348</v>
      </c>
      <c r="C30" s="33" t="s">
        <v>349</v>
      </c>
      <c r="D30" s="38" t="s">
        <v>350</v>
      </c>
      <c r="E30" s="35">
        <v>9</v>
      </c>
      <c r="F30" s="36" t="s">
        <v>254</v>
      </c>
      <c r="G30" s="36" t="s">
        <v>263</v>
      </c>
      <c r="H30" s="37" t="s">
        <v>351</v>
      </c>
    </row>
    <row r="31" spans="1:8" ht="28.5">
      <c r="A31" s="32">
        <v>27</v>
      </c>
      <c r="B31" s="33" t="s">
        <v>340</v>
      </c>
      <c r="C31" s="33" t="s">
        <v>352</v>
      </c>
      <c r="D31" s="37" t="s">
        <v>353</v>
      </c>
      <c r="E31" s="35">
        <v>8.5</v>
      </c>
      <c r="F31" s="36" t="s">
        <v>254</v>
      </c>
      <c r="G31" s="36" t="s">
        <v>254</v>
      </c>
      <c r="H31" s="37" t="s">
        <v>354</v>
      </c>
    </row>
    <row r="32" spans="1:8" ht="28.5">
      <c r="A32" s="32">
        <v>28</v>
      </c>
      <c r="B32" s="33" t="s">
        <v>355</v>
      </c>
      <c r="C32" s="33" t="s">
        <v>356</v>
      </c>
      <c r="D32" s="37" t="s">
        <v>357</v>
      </c>
      <c r="E32" s="35">
        <v>8.6999999999999993</v>
      </c>
      <c r="F32" s="36" t="s">
        <v>254</v>
      </c>
      <c r="G32" s="36" t="s">
        <v>263</v>
      </c>
      <c r="H32" s="37" t="s">
        <v>358</v>
      </c>
    </row>
    <row r="33" spans="1:8">
      <c r="A33" s="32">
        <v>29</v>
      </c>
      <c r="B33" s="33" t="s">
        <v>359</v>
      </c>
      <c r="C33" s="33" t="s">
        <v>360</v>
      </c>
      <c r="D33" s="38" t="s">
        <v>361</v>
      </c>
      <c r="E33" s="35">
        <v>9</v>
      </c>
      <c r="F33" s="36" t="s">
        <v>254</v>
      </c>
      <c r="G33" s="36" t="s">
        <v>254</v>
      </c>
      <c r="H33" s="37" t="s">
        <v>362</v>
      </c>
    </row>
    <row r="34" spans="1:8" ht="28.5">
      <c r="A34" s="32">
        <v>30</v>
      </c>
      <c r="B34" s="33" t="s">
        <v>363</v>
      </c>
      <c r="C34" s="33" t="s">
        <v>364</v>
      </c>
      <c r="D34" s="38" t="s">
        <v>365</v>
      </c>
      <c r="E34" s="35">
        <v>9.6999999999999993</v>
      </c>
      <c r="F34" s="36" t="s">
        <v>254</v>
      </c>
      <c r="G34" s="36" t="s">
        <v>263</v>
      </c>
      <c r="H34" s="37" t="s">
        <v>366</v>
      </c>
    </row>
    <row r="35" spans="1:8" ht="28.5">
      <c r="A35" s="32">
        <v>31</v>
      </c>
      <c r="B35" s="33" t="s">
        <v>367</v>
      </c>
      <c r="C35" s="33" t="s">
        <v>368</v>
      </c>
      <c r="D35" s="38" t="s">
        <v>369</v>
      </c>
      <c r="E35" s="35">
        <v>10</v>
      </c>
      <c r="F35" s="36" t="s">
        <v>254</v>
      </c>
      <c r="G35" s="36" t="s">
        <v>263</v>
      </c>
      <c r="H35" s="37" t="s">
        <v>370</v>
      </c>
    </row>
    <row r="36" spans="1:8" ht="28.5">
      <c r="A36" s="32">
        <v>32</v>
      </c>
      <c r="B36" s="33" t="s">
        <v>371</v>
      </c>
      <c r="C36" s="33" t="s">
        <v>372</v>
      </c>
      <c r="D36" s="37" t="s">
        <v>373</v>
      </c>
      <c r="E36" s="35">
        <v>9.6999999999999993</v>
      </c>
      <c r="F36" s="36" t="s">
        <v>254</v>
      </c>
      <c r="G36" s="36" t="s">
        <v>254</v>
      </c>
      <c r="H36" s="37" t="s">
        <v>374</v>
      </c>
    </row>
    <row r="37" spans="1:8" ht="28.5">
      <c r="A37" s="32">
        <v>33</v>
      </c>
      <c r="B37" s="33" t="s">
        <v>375</v>
      </c>
      <c r="C37" s="33" t="s">
        <v>376</v>
      </c>
      <c r="D37" s="37" t="s">
        <v>377</v>
      </c>
      <c r="E37" s="35">
        <v>9.6</v>
      </c>
      <c r="F37" s="36" t="s">
        <v>254</v>
      </c>
      <c r="G37" s="36" t="s">
        <v>263</v>
      </c>
      <c r="H37" s="37" t="s">
        <v>378</v>
      </c>
    </row>
    <row r="38" spans="1:8" ht="28.5">
      <c r="A38" s="32">
        <v>34</v>
      </c>
      <c r="B38" s="33" t="s">
        <v>379</v>
      </c>
      <c r="C38" s="33" t="s">
        <v>380</v>
      </c>
      <c r="D38" s="38" t="s">
        <v>381</v>
      </c>
      <c r="E38" s="35">
        <v>8</v>
      </c>
      <c r="F38" s="36" t="s">
        <v>254</v>
      </c>
      <c r="G38" s="36" t="s">
        <v>263</v>
      </c>
      <c r="H38" s="37" t="s">
        <v>382</v>
      </c>
    </row>
    <row r="39" spans="1:8" ht="28.5">
      <c r="A39" s="32">
        <v>35</v>
      </c>
      <c r="B39" s="33" t="s">
        <v>371</v>
      </c>
      <c r="C39" s="33" t="s">
        <v>383</v>
      </c>
      <c r="D39" s="38" t="s">
        <v>384</v>
      </c>
      <c r="E39" s="35">
        <v>8.5</v>
      </c>
      <c r="F39" s="36" t="s">
        <v>254</v>
      </c>
      <c r="G39" s="36" t="s">
        <v>254</v>
      </c>
      <c r="H39" s="37" t="s">
        <v>385</v>
      </c>
    </row>
    <row r="40" spans="1:8" ht="28.5">
      <c r="A40" s="32">
        <v>36</v>
      </c>
      <c r="B40" s="33" t="s">
        <v>276</v>
      </c>
      <c r="C40" s="33" t="s">
        <v>386</v>
      </c>
      <c r="D40" s="38" t="s">
        <v>387</v>
      </c>
      <c r="E40" s="35">
        <v>9.6</v>
      </c>
      <c r="F40" s="36" t="s">
        <v>254</v>
      </c>
      <c r="G40" s="36" t="s">
        <v>254</v>
      </c>
      <c r="H40" s="37" t="s">
        <v>388</v>
      </c>
    </row>
    <row r="41" spans="1:8" ht="42.75">
      <c r="A41" s="32">
        <v>37</v>
      </c>
      <c r="B41" s="33" t="s">
        <v>272</v>
      </c>
      <c r="C41" s="33" t="s">
        <v>389</v>
      </c>
      <c r="D41" s="38" t="s">
        <v>390</v>
      </c>
      <c r="E41" s="35">
        <v>9</v>
      </c>
      <c r="F41" s="36" t="s">
        <v>254</v>
      </c>
      <c r="G41" s="36" t="s">
        <v>254</v>
      </c>
      <c r="H41" s="37" t="s">
        <v>391</v>
      </c>
    </row>
    <row r="42" spans="1:8">
      <c r="A42" s="32">
        <v>38</v>
      </c>
      <c r="B42" s="33" t="s">
        <v>272</v>
      </c>
      <c r="C42" s="33" t="s">
        <v>392</v>
      </c>
      <c r="D42" s="38" t="s">
        <v>393</v>
      </c>
      <c r="E42" s="35">
        <v>8.5</v>
      </c>
      <c r="F42" s="36" t="s">
        <v>254</v>
      </c>
      <c r="G42" s="36" t="s">
        <v>263</v>
      </c>
      <c r="H42" s="37" t="s">
        <v>394</v>
      </c>
    </row>
    <row r="43" spans="1:8">
      <c r="A43" s="32">
        <v>39</v>
      </c>
      <c r="B43" s="33" t="s">
        <v>395</v>
      </c>
      <c r="C43" s="33" t="s">
        <v>396</v>
      </c>
      <c r="D43" s="43" t="s">
        <v>397</v>
      </c>
      <c r="E43" s="35">
        <v>8.5</v>
      </c>
      <c r="F43" s="36" t="s">
        <v>254</v>
      </c>
      <c r="G43" s="36" t="s">
        <v>263</v>
      </c>
      <c r="H43" s="37" t="s">
        <v>398</v>
      </c>
    </row>
    <row r="44" spans="1:8" ht="28.5">
      <c r="A44" s="32">
        <v>40</v>
      </c>
      <c r="B44" s="33" t="s">
        <v>332</v>
      </c>
      <c r="C44" s="33" t="s">
        <v>399</v>
      </c>
      <c r="D44" s="37" t="s">
        <v>400</v>
      </c>
      <c r="E44" s="35">
        <v>9</v>
      </c>
      <c r="F44" s="36" t="s">
        <v>254</v>
      </c>
      <c r="G44" s="36" t="s">
        <v>263</v>
      </c>
      <c r="H44" s="37" t="s">
        <v>401</v>
      </c>
    </row>
    <row r="45" spans="1:8" ht="28.5">
      <c r="A45" s="32">
        <v>41</v>
      </c>
      <c r="B45" s="33" t="s">
        <v>402</v>
      </c>
      <c r="C45" s="33" t="s">
        <v>403</v>
      </c>
      <c r="D45" s="38" t="s">
        <v>404</v>
      </c>
      <c r="E45" s="35">
        <v>9.1999999999999993</v>
      </c>
      <c r="F45" s="36" t="s">
        <v>254</v>
      </c>
      <c r="G45" s="36" t="s">
        <v>263</v>
      </c>
      <c r="H45" s="37" t="s">
        <v>405</v>
      </c>
    </row>
    <row r="46" spans="1:8">
      <c r="A46" s="32">
        <v>42</v>
      </c>
      <c r="B46" s="33" t="s">
        <v>320</v>
      </c>
      <c r="C46" s="33" t="s">
        <v>406</v>
      </c>
      <c r="D46" s="38" t="s">
        <v>407</v>
      </c>
      <c r="E46" s="35">
        <v>7.5</v>
      </c>
      <c r="F46" s="36" t="s">
        <v>254</v>
      </c>
      <c r="G46" s="36" t="s">
        <v>263</v>
      </c>
      <c r="H46" s="37" t="s">
        <v>408</v>
      </c>
    </row>
    <row r="47" spans="1:8" ht="28.5">
      <c r="A47" s="32">
        <v>43</v>
      </c>
      <c r="B47" s="33" t="s">
        <v>272</v>
      </c>
      <c r="C47" s="33" t="s">
        <v>409</v>
      </c>
      <c r="D47" s="41" t="s">
        <v>410</v>
      </c>
      <c r="E47" s="35">
        <v>9</v>
      </c>
      <c r="F47" s="39" t="s">
        <v>254</v>
      </c>
      <c r="G47" s="39" t="s">
        <v>263</v>
      </c>
      <c r="H47" s="41" t="s">
        <v>411</v>
      </c>
    </row>
    <row r="48" spans="1:8" ht="28.5">
      <c r="A48" s="32">
        <v>44</v>
      </c>
      <c r="B48" s="33" t="s">
        <v>412</v>
      </c>
      <c r="C48" s="33" t="s">
        <v>413</v>
      </c>
      <c r="D48" s="37" t="s">
        <v>414</v>
      </c>
      <c r="E48" s="35">
        <v>9</v>
      </c>
      <c r="F48" s="36" t="s">
        <v>254</v>
      </c>
      <c r="G48" s="36" t="s">
        <v>254</v>
      </c>
      <c r="H48" s="37" t="s">
        <v>415</v>
      </c>
    </row>
    <row r="49" spans="1:8">
      <c r="A49" s="32">
        <v>45</v>
      </c>
      <c r="B49" s="33" t="s">
        <v>272</v>
      </c>
      <c r="C49" s="33" t="s">
        <v>416</v>
      </c>
      <c r="D49" s="38" t="s">
        <v>417</v>
      </c>
      <c r="E49" s="35">
        <v>8.5</v>
      </c>
      <c r="F49" s="36" t="s">
        <v>254</v>
      </c>
      <c r="G49" s="36" t="s">
        <v>254</v>
      </c>
      <c r="H49" s="37" t="s">
        <v>418</v>
      </c>
    </row>
    <row r="50" spans="1:8" ht="28.5">
      <c r="A50" s="32">
        <v>46</v>
      </c>
      <c r="B50" s="33" t="s">
        <v>419</v>
      </c>
      <c r="C50" s="33" t="s">
        <v>420</v>
      </c>
      <c r="D50" s="38" t="s">
        <v>421</v>
      </c>
      <c r="E50" s="35">
        <v>9</v>
      </c>
      <c r="F50" s="36" t="s">
        <v>254</v>
      </c>
      <c r="G50" s="36" t="s">
        <v>263</v>
      </c>
      <c r="H50" s="37" t="s">
        <v>422</v>
      </c>
    </row>
    <row r="51" spans="1:8" ht="28.5">
      <c r="A51" s="32">
        <v>47</v>
      </c>
      <c r="B51" s="33" t="s">
        <v>423</v>
      </c>
      <c r="C51" s="33" t="s">
        <v>424</v>
      </c>
      <c r="D51" s="37" t="s">
        <v>425</v>
      </c>
      <c r="E51" s="35">
        <v>7.5</v>
      </c>
      <c r="F51" s="36" t="s">
        <v>254</v>
      </c>
      <c r="G51" s="36" t="s">
        <v>263</v>
      </c>
      <c r="H51" s="37" t="s">
        <v>426</v>
      </c>
    </row>
    <row r="52" spans="1:8" ht="28.5">
      <c r="A52" s="32">
        <v>48</v>
      </c>
      <c r="B52" s="33" t="s">
        <v>260</v>
      </c>
      <c r="C52" s="33" t="s">
        <v>427</v>
      </c>
      <c r="D52" s="44" t="s">
        <v>428</v>
      </c>
      <c r="E52" s="35">
        <v>8</v>
      </c>
      <c r="F52" s="36" t="s">
        <v>254</v>
      </c>
      <c r="G52" s="36" t="s">
        <v>263</v>
      </c>
      <c r="H52" s="37" t="s">
        <v>429</v>
      </c>
    </row>
    <row r="53" spans="1:8" ht="28.5">
      <c r="A53" s="32">
        <v>49</v>
      </c>
      <c r="B53" s="33" t="s">
        <v>430</v>
      </c>
      <c r="C53" s="33" t="s">
        <v>431</v>
      </c>
      <c r="D53" s="38" t="s">
        <v>432</v>
      </c>
      <c r="E53" s="35">
        <v>9.5</v>
      </c>
      <c r="F53" s="36" t="s">
        <v>254</v>
      </c>
      <c r="G53" s="36" t="s">
        <v>263</v>
      </c>
      <c r="H53" s="37" t="s">
        <v>433</v>
      </c>
    </row>
    <row r="54" spans="1:8" ht="28.5">
      <c r="A54" s="32">
        <v>50</v>
      </c>
      <c r="B54" s="33" t="s">
        <v>260</v>
      </c>
      <c r="C54" s="33" t="s">
        <v>434</v>
      </c>
      <c r="D54" s="37" t="s">
        <v>435</v>
      </c>
      <c r="E54" s="35">
        <v>8</v>
      </c>
      <c r="F54" s="36" t="s">
        <v>254</v>
      </c>
      <c r="G54" s="36" t="s">
        <v>263</v>
      </c>
      <c r="H54" s="37" t="s">
        <v>422</v>
      </c>
    </row>
    <row r="55" spans="1:8" ht="28.5">
      <c r="A55" s="32">
        <v>51</v>
      </c>
      <c r="B55" s="33" t="s">
        <v>436</v>
      </c>
      <c r="C55" s="33" t="s">
        <v>437</v>
      </c>
      <c r="D55" s="38" t="s">
        <v>438</v>
      </c>
      <c r="E55" s="35">
        <v>8.3000000000000007</v>
      </c>
      <c r="F55" s="36" t="s">
        <v>254</v>
      </c>
      <c r="G55" s="36" t="s">
        <v>263</v>
      </c>
      <c r="H55" s="37" t="s">
        <v>422</v>
      </c>
    </row>
    <row r="56" spans="1:8" ht="42.75">
      <c r="A56" s="32">
        <v>52</v>
      </c>
      <c r="B56" s="33" t="s">
        <v>280</v>
      </c>
      <c r="C56" s="33" t="s">
        <v>439</v>
      </c>
      <c r="D56" s="37" t="s">
        <v>440</v>
      </c>
      <c r="E56" s="35">
        <v>8</v>
      </c>
      <c r="F56" s="36" t="s">
        <v>254</v>
      </c>
      <c r="G56" s="36" t="s">
        <v>263</v>
      </c>
      <c r="H56" s="37" t="s">
        <v>441</v>
      </c>
    </row>
    <row r="57" spans="1:8">
      <c r="A57" s="32">
        <v>53</v>
      </c>
      <c r="B57" s="33" t="s">
        <v>442</v>
      </c>
      <c r="C57" s="33" t="s">
        <v>443</v>
      </c>
      <c r="D57" s="37" t="s">
        <v>444</v>
      </c>
      <c r="E57" s="35">
        <v>9.8000000000000007</v>
      </c>
      <c r="F57" s="36" t="s">
        <v>254</v>
      </c>
      <c r="G57" s="36" t="s">
        <v>263</v>
      </c>
      <c r="H57" s="37" t="s">
        <v>445</v>
      </c>
    </row>
    <row r="58" spans="1:8" ht="28.5">
      <c r="A58" s="32">
        <v>54</v>
      </c>
      <c r="B58" s="33" t="s">
        <v>402</v>
      </c>
      <c r="C58" s="33" t="s">
        <v>446</v>
      </c>
      <c r="D58" s="38" t="s">
        <v>447</v>
      </c>
      <c r="E58" s="35">
        <v>8.6999999999999993</v>
      </c>
      <c r="F58" s="36" t="s">
        <v>254</v>
      </c>
      <c r="G58" s="36" t="s">
        <v>263</v>
      </c>
      <c r="H58" s="37" t="s">
        <v>394</v>
      </c>
    </row>
    <row r="59" spans="1:8" ht="28.5">
      <c r="A59" s="32">
        <v>55</v>
      </c>
      <c r="B59" s="33" t="s">
        <v>448</v>
      </c>
      <c r="C59" s="33" t="s">
        <v>449</v>
      </c>
      <c r="D59" s="38" t="s">
        <v>450</v>
      </c>
      <c r="E59" s="35">
        <v>9.5</v>
      </c>
      <c r="F59" s="36" t="s">
        <v>254</v>
      </c>
      <c r="G59" s="36" t="s">
        <v>263</v>
      </c>
      <c r="H59" s="37" t="s">
        <v>451</v>
      </c>
    </row>
    <row r="60" spans="1:8" ht="28.5">
      <c r="A60" s="32">
        <v>56</v>
      </c>
      <c r="B60" s="33" t="s">
        <v>452</v>
      </c>
      <c r="C60" s="33" t="s">
        <v>453</v>
      </c>
      <c r="D60" s="38" t="s">
        <v>454</v>
      </c>
      <c r="E60" s="35">
        <v>7.75</v>
      </c>
      <c r="F60" s="36" t="s">
        <v>254</v>
      </c>
      <c r="G60" s="36" t="s">
        <v>254</v>
      </c>
      <c r="H60" s="37" t="s">
        <v>455</v>
      </c>
    </row>
    <row r="61" spans="1:8" ht="28.5">
      <c r="A61" s="32">
        <v>57</v>
      </c>
      <c r="B61" s="33" t="s">
        <v>456</v>
      </c>
      <c r="C61" s="33" t="s">
        <v>457</v>
      </c>
      <c r="D61" s="38" t="s">
        <v>458</v>
      </c>
      <c r="E61" s="35">
        <v>9.3000000000000007</v>
      </c>
      <c r="F61" s="36" t="s">
        <v>254</v>
      </c>
      <c r="G61" s="36" t="s">
        <v>263</v>
      </c>
      <c r="H61" s="37" t="s">
        <v>459</v>
      </c>
    </row>
    <row r="62" spans="1:8">
      <c r="A62" s="32">
        <v>58</v>
      </c>
      <c r="B62" s="33" t="s">
        <v>460</v>
      </c>
      <c r="C62" s="33" t="s">
        <v>461</v>
      </c>
      <c r="D62" s="38" t="s">
        <v>462</v>
      </c>
      <c r="E62" s="35">
        <v>9.8000000000000007</v>
      </c>
      <c r="F62" s="36" t="s">
        <v>254</v>
      </c>
      <c r="G62" s="36" t="s">
        <v>263</v>
      </c>
      <c r="H62" s="37" t="s">
        <v>351</v>
      </c>
    </row>
    <row r="63" spans="1:8" ht="28.5">
      <c r="A63" s="32">
        <v>59</v>
      </c>
      <c r="B63" s="33" t="s">
        <v>463</v>
      </c>
      <c r="C63" s="33" t="s">
        <v>464</v>
      </c>
      <c r="D63" s="37" t="s">
        <v>465</v>
      </c>
      <c r="E63" s="35">
        <v>8</v>
      </c>
      <c r="F63" s="36" t="s">
        <v>254</v>
      </c>
      <c r="G63" s="36" t="s">
        <v>254</v>
      </c>
      <c r="H63" s="37" t="s">
        <v>466</v>
      </c>
    </row>
    <row r="64" spans="1:8">
      <c r="A64" s="32">
        <v>60</v>
      </c>
      <c r="B64" s="33" t="s">
        <v>467</v>
      </c>
      <c r="C64" s="33" t="s">
        <v>468</v>
      </c>
      <c r="D64" s="44" t="s">
        <v>469</v>
      </c>
      <c r="E64" s="35">
        <v>8.3000000000000007</v>
      </c>
      <c r="F64" s="36" t="s">
        <v>254</v>
      </c>
      <c r="G64" s="36" t="s">
        <v>263</v>
      </c>
      <c r="H64" s="37" t="s">
        <v>470</v>
      </c>
    </row>
    <row r="65" spans="1:8" ht="28.5">
      <c r="A65" s="32">
        <v>61</v>
      </c>
      <c r="B65" s="33" t="s">
        <v>367</v>
      </c>
      <c r="C65" s="33" t="s">
        <v>471</v>
      </c>
      <c r="D65" s="38" t="s">
        <v>472</v>
      </c>
      <c r="E65" s="35">
        <v>7</v>
      </c>
      <c r="F65" s="36" t="s">
        <v>254</v>
      </c>
      <c r="G65" s="36" t="s">
        <v>254</v>
      </c>
      <c r="H65" s="37" t="s">
        <v>415</v>
      </c>
    </row>
    <row r="66" spans="1:8" ht="28.5">
      <c r="A66" s="32">
        <v>62</v>
      </c>
      <c r="B66" s="33" t="s">
        <v>473</v>
      </c>
      <c r="C66" s="33" t="s">
        <v>474</v>
      </c>
      <c r="D66" s="38" t="s">
        <v>475</v>
      </c>
      <c r="E66" s="35">
        <v>9.1999999999999993</v>
      </c>
      <c r="F66" s="36" t="s">
        <v>254</v>
      </c>
      <c r="G66" s="36" t="s">
        <v>263</v>
      </c>
      <c r="H66" s="37" t="s">
        <v>476</v>
      </c>
    </row>
    <row r="67" spans="1:8" ht="42.75">
      <c r="A67" s="32">
        <v>63</v>
      </c>
      <c r="B67" s="33" t="s">
        <v>477</v>
      </c>
      <c r="C67" s="33" t="s">
        <v>478</v>
      </c>
      <c r="D67" s="37" t="s">
        <v>479</v>
      </c>
      <c r="E67" s="35">
        <v>8.6999999999999993</v>
      </c>
      <c r="F67" s="36" t="s">
        <v>254</v>
      </c>
      <c r="G67" s="36" t="s">
        <v>254</v>
      </c>
      <c r="H67" s="37" t="s">
        <v>480</v>
      </c>
    </row>
    <row r="68" spans="1:8">
      <c r="A68" s="32">
        <v>64</v>
      </c>
      <c r="B68" s="33" t="s">
        <v>481</v>
      </c>
      <c r="C68" s="33" t="s">
        <v>482</v>
      </c>
      <c r="D68" s="38" t="s">
        <v>483</v>
      </c>
      <c r="E68" s="35">
        <v>9.9</v>
      </c>
      <c r="F68" s="36" t="s">
        <v>254</v>
      </c>
      <c r="G68" s="36" t="s">
        <v>263</v>
      </c>
      <c r="H68" s="37" t="s">
        <v>351</v>
      </c>
    </row>
    <row r="69" spans="1:8" ht="28.5">
      <c r="A69" s="32">
        <v>65</v>
      </c>
      <c r="B69" s="33" t="s">
        <v>484</v>
      </c>
      <c r="C69" s="33" t="s">
        <v>485</v>
      </c>
      <c r="D69" s="38" t="s">
        <v>486</v>
      </c>
      <c r="E69" s="35">
        <v>9.6999999999999993</v>
      </c>
      <c r="F69" s="36" t="s">
        <v>254</v>
      </c>
      <c r="G69" s="36" t="s">
        <v>254</v>
      </c>
      <c r="H69" s="37" t="s">
        <v>487</v>
      </c>
    </row>
    <row r="70" spans="1:8" ht="28.5">
      <c r="A70" s="32">
        <v>66</v>
      </c>
      <c r="B70" s="33" t="s">
        <v>488</v>
      </c>
      <c r="C70" s="33" t="s">
        <v>489</v>
      </c>
      <c r="D70" s="38" t="s">
        <v>490</v>
      </c>
      <c r="E70" s="35">
        <v>8.5</v>
      </c>
      <c r="F70" s="36" t="s">
        <v>254</v>
      </c>
      <c r="G70" s="36" t="s">
        <v>263</v>
      </c>
      <c r="H70" s="37" t="s">
        <v>259</v>
      </c>
    </row>
    <row r="71" spans="1:8" ht="28.5">
      <c r="A71" s="32">
        <v>67</v>
      </c>
      <c r="B71" s="33" t="s">
        <v>491</v>
      </c>
      <c r="C71" s="33" t="s">
        <v>492</v>
      </c>
      <c r="D71" s="38" t="s">
        <v>493</v>
      </c>
      <c r="E71" s="35">
        <v>9</v>
      </c>
      <c r="F71" s="36" t="s">
        <v>254</v>
      </c>
      <c r="G71" s="36" t="s">
        <v>263</v>
      </c>
      <c r="H71" s="37" t="s">
        <v>494</v>
      </c>
    </row>
    <row r="72" spans="1:8">
      <c r="A72" s="32">
        <v>68</v>
      </c>
      <c r="B72" s="33" t="s">
        <v>495</v>
      </c>
      <c r="C72" s="33" t="s">
        <v>496</v>
      </c>
      <c r="D72" s="45" t="s">
        <v>497</v>
      </c>
      <c r="E72" s="35">
        <v>8.8000000000000007</v>
      </c>
      <c r="F72" s="39" t="s">
        <v>254</v>
      </c>
      <c r="G72" s="39" t="s">
        <v>263</v>
      </c>
      <c r="H72" s="41" t="s">
        <v>498</v>
      </c>
    </row>
    <row r="73" spans="1:8" ht="28.5">
      <c r="A73" s="32">
        <v>69</v>
      </c>
      <c r="B73" s="33" t="s">
        <v>499</v>
      </c>
      <c r="C73" s="33" t="s">
        <v>500</v>
      </c>
      <c r="D73" s="37" t="s">
        <v>501</v>
      </c>
      <c r="E73" s="35">
        <v>8</v>
      </c>
      <c r="F73" s="36" t="s">
        <v>254</v>
      </c>
      <c r="G73" s="36" t="s">
        <v>254</v>
      </c>
      <c r="H73" s="37" t="s">
        <v>502</v>
      </c>
    </row>
    <row r="74" spans="1:8" ht="42.75">
      <c r="A74" s="32">
        <v>70</v>
      </c>
      <c r="B74" s="33" t="s">
        <v>251</v>
      </c>
      <c r="C74" s="33" t="s">
        <v>503</v>
      </c>
      <c r="D74" s="38" t="s">
        <v>504</v>
      </c>
      <c r="E74" s="35">
        <v>8.5</v>
      </c>
      <c r="F74" s="36" t="s">
        <v>254</v>
      </c>
      <c r="G74" s="36" t="s">
        <v>263</v>
      </c>
      <c r="H74" s="37" t="s">
        <v>505</v>
      </c>
    </row>
    <row r="75" spans="1:8" ht="28.5">
      <c r="A75" s="32">
        <v>71</v>
      </c>
      <c r="B75" s="33" t="s">
        <v>495</v>
      </c>
      <c r="C75" s="33" t="s">
        <v>506</v>
      </c>
      <c r="D75" s="38" t="s">
        <v>507</v>
      </c>
      <c r="E75" s="35">
        <v>7.5</v>
      </c>
      <c r="F75" s="36" t="s">
        <v>254</v>
      </c>
      <c r="G75" s="36" t="s">
        <v>263</v>
      </c>
      <c r="H75" s="37" t="s">
        <v>508</v>
      </c>
    </row>
    <row r="76" spans="1:8" ht="28.5">
      <c r="A76" s="32">
        <v>72</v>
      </c>
      <c r="B76" s="33" t="s">
        <v>456</v>
      </c>
      <c r="C76" s="33" t="s">
        <v>509</v>
      </c>
      <c r="D76" s="38" t="s">
        <v>510</v>
      </c>
      <c r="E76" s="35">
        <v>9.25</v>
      </c>
      <c r="F76" s="36" t="s">
        <v>254</v>
      </c>
      <c r="G76" s="36" t="s">
        <v>263</v>
      </c>
      <c r="H76" s="37" t="s">
        <v>511</v>
      </c>
    </row>
    <row r="77" spans="1:8">
      <c r="A77" s="32">
        <v>73</v>
      </c>
      <c r="B77" s="33" t="s">
        <v>512</v>
      </c>
      <c r="C77" s="33" t="s">
        <v>513</v>
      </c>
      <c r="D77" s="37" t="s">
        <v>514</v>
      </c>
      <c r="E77" s="35">
        <v>8</v>
      </c>
      <c r="F77" s="36" t="s">
        <v>254</v>
      </c>
      <c r="G77" s="36" t="s">
        <v>263</v>
      </c>
      <c r="H77" s="37" t="s">
        <v>515</v>
      </c>
    </row>
    <row r="78" spans="1:8" ht="28.5">
      <c r="A78" s="32">
        <v>74</v>
      </c>
      <c r="B78" s="33" t="s">
        <v>456</v>
      </c>
      <c r="C78" s="33" t="s">
        <v>516</v>
      </c>
      <c r="D78" s="38" t="s">
        <v>517</v>
      </c>
      <c r="E78" s="35">
        <v>9</v>
      </c>
      <c r="F78" s="36" t="s">
        <v>254</v>
      </c>
      <c r="G78" s="36" t="s">
        <v>263</v>
      </c>
      <c r="H78" s="37" t="s">
        <v>518</v>
      </c>
    </row>
    <row r="79" spans="1:8" ht="28.5">
      <c r="A79" s="32">
        <v>75</v>
      </c>
      <c r="B79" s="33" t="s">
        <v>519</v>
      </c>
      <c r="C79" s="33" t="s">
        <v>520</v>
      </c>
      <c r="D79" s="38" t="s">
        <v>521</v>
      </c>
      <c r="E79" s="35">
        <v>7.8</v>
      </c>
      <c r="F79" s="36" t="s">
        <v>254</v>
      </c>
      <c r="G79" s="36" t="s">
        <v>263</v>
      </c>
      <c r="H79" s="37" t="s">
        <v>422</v>
      </c>
    </row>
    <row r="80" spans="1:8" ht="42.75">
      <c r="A80" s="32">
        <v>76</v>
      </c>
      <c r="B80" s="33" t="s">
        <v>522</v>
      </c>
      <c r="C80" s="33" t="s">
        <v>523</v>
      </c>
      <c r="D80" s="38" t="s">
        <v>524</v>
      </c>
      <c r="E80" s="35" t="s">
        <v>319</v>
      </c>
      <c r="F80" s="36" t="s">
        <v>254</v>
      </c>
      <c r="G80" s="36" t="s">
        <v>254</v>
      </c>
      <c r="H80" s="37" t="s">
        <v>525</v>
      </c>
    </row>
    <row r="81" spans="1:8" ht="28.5">
      <c r="A81" s="32">
        <v>77</v>
      </c>
      <c r="B81" s="33" t="s">
        <v>526</v>
      </c>
      <c r="C81" s="33" t="s">
        <v>527</v>
      </c>
      <c r="D81" s="38" t="s">
        <v>528</v>
      </c>
      <c r="E81" s="35">
        <v>8</v>
      </c>
      <c r="F81" s="36" t="s">
        <v>254</v>
      </c>
      <c r="G81" s="36" t="s">
        <v>254</v>
      </c>
      <c r="H81" s="37" t="s">
        <v>343</v>
      </c>
    </row>
    <row r="82" spans="1:8" ht="28.5">
      <c r="A82" s="32">
        <v>78</v>
      </c>
      <c r="B82" s="33" t="s">
        <v>280</v>
      </c>
      <c r="C82" s="33" t="s">
        <v>529</v>
      </c>
      <c r="D82" s="38" t="s">
        <v>530</v>
      </c>
      <c r="E82" s="35">
        <v>9.1</v>
      </c>
      <c r="F82" s="36" t="s">
        <v>254</v>
      </c>
      <c r="G82" s="36" t="s">
        <v>263</v>
      </c>
      <c r="H82" s="37" t="s">
        <v>531</v>
      </c>
    </row>
    <row r="83" spans="1:8" ht="42.75">
      <c r="A83" s="46">
        <v>79</v>
      </c>
      <c r="B83" s="33" t="s">
        <v>532</v>
      </c>
      <c r="C83" s="33" t="s">
        <v>533</v>
      </c>
      <c r="D83" s="38" t="s">
        <v>534</v>
      </c>
      <c r="E83" s="35" t="s">
        <v>319</v>
      </c>
      <c r="F83" s="39" t="s">
        <v>254</v>
      </c>
      <c r="G83" s="36" t="s">
        <v>263</v>
      </c>
      <c r="H83" s="38" t="s">
        <v>535</v>
      </c>
    </row>
    <row r="84" spans="1:8" ht="42.75">
      <c r="A84" s="32">
        <v>80</v>
      </c>
      <c r="B84" s="33" t="s">
        <v>536</v>
      </c>
      <c r="C84" s="33" t="s">
        <v>537</v>
      </c>
      <c r="D84" s="38" t="s">
        <v>538</v>
      </c>
      <c r="E84" s="35">
        <v>9.5</v>
      </c>
      <c r="F84" s="39" t="s">
        <v>254</v>
      </c>
      <c r="G84" s="36" t="s">
        <v>254</v>
      </c>
      <c r="H84" s="38" t="s">
        <v>455</v>
      </c>
    </row>
    <row r="85" spans="1:8" ht="42.75">
      <c r="A85" s="32">
        <v>81</v>
      </c>
      <c r="B85" s="33" t="s">
        <v>539</v>
      </c>
      <c r="C85" s="33" t="s">
        <v>540</v>
      </c>
      <c r="D85" s="38" t="s">
        <v>541</v>
      </c>
      <c r="E85" s="35">
        <v>7</v>
      </c>
      <c r="F85" s="36" t="s">
        <v>254</v>
      </c>
      <c r="G85" s="36" t="s">
        <v>263</v>
      </c>
      <c r="H85" s="37" t="s">
        <v>441</v>
      </c>
    </row>
    <row r="86" spans="1:8" ht="28.5">
      <c r="A86" s="32">
        <v>82</v>
      </c>
      <c r="B86" s="33" t="s">
        <v>272</v>
      </c>
      <c r="C86" s="33" t="s">
        <v>542</v>
      </c>
      <c r="D86" s="37" t="s">
        <v>543</v>
      </c>
      <c r="E86" s="35">
        <v>7.7</v>
      </c>
      <c r="F86" s="36" t="s">
        <v>254</v>
      </c>
      <c r="G86" s="36" t="s">
        <v>263</v>
      </c>
      <c r="H86" s="37" t="s">
        <v>422</v>
      </c>
    </row>
    <row r="87" spans="1:8" ht="28.5">
      <c r="A87" s="47">
        <v>83</v>
      </c>
      <c r="B87" s="33" t="s">
        <v>260</v>
      </c>
      <c r="C87" s="33" t="s">
        <v>544</v>
      </c>
      <c r="D87" s="38" t="s">
        <v>545</v>
      </c>
      <c r="E87" s="35">
        <v>9.4</v>
      </c>
      <c r="F87" s="36" t="s">
        <v>254</v>
      </c>
      <c r="G87" s="36" t="s">
        <v>263</v>
      </c>
      <c r="H87" s="37" t="s">
        <v>546</v>
      </c>
    </row>
    <row r="88" spans="1:8" ht="42.75">
      <c r="A88" s="48">
        <v>84</v>
      </c>
      <c r="B88" s="33" t="s">
        <v>276</v>
      </c>
      <c r="C88" s="33" t="s">
        <v>547</v>
      </c>
      <c r="D88" s="38" t="s">
        <v>548</v>
      </c>
      <c r="E88" s="35">
        <v>9.3000000000000007</v>
      </c>
      <c r="F88" s="39" t="s">
        <v>254</v>
      </c>
      <c r="G88" s="36" t="s">
        <v>254</v>
      </c>
      <c r="H88" s="38" t="s">
        <v>494</v>
      </c>
    </row>
    <row r="89" spans="1:8" ht="57">
      <c r="A89" s="32">
        <v>85</v>
      </c>
      <c r="B89" s="33" t="s">
        <v>473</v>
      </c>
      <c r="C89" s="33" t="s">
        <v>549</v>
      </c>
      <c r="D89" s="37" t="s">
        <v>550</v>
      </c>
      <c r="E89" s="35">
        <v>9.8000000000000007</v>
      </c>
      <c r="F89" s="36" t="s">
        <v>254</v>
      </c>
      <c r="G89" s="36" t="s">
        <v>263</v>
      </c>
      <c r="H89" s="37" t="s">
        <v>551</v>
      </c>
    </row>
    <row r="90" spans="1:8">
      <c r="A90" s="32">
        <v>86</v>
      </c>
      <c r="B90" s="33" t="s">
        <v>329</v>
      </c>
      <c r="C90" s="33" t="s">
        <v>552</v>
      </c>
      <c r="D90" s="38" t="s">
        <v>553</v>
      </c>
      <c r="E90" s="35">
        <v>7.5</v>
      </c>
      <c r="F90" s="36" t="s">
        <v>254</v>
      </c>
      <c r="G90" s="36" t="s">
        <v>263</v>
      </c>
      <c r="H90" s="37" t="s">
        <v>470</v>
      </c>
    </row>
    <row r="91" spans="1:8" ht="28.5">
      <c r="A91" s="32">
        <v>87</v>
      </c>
      <c r="B91" s="33" t="s">
        <v>554</v>
      </c>
      <c r="C91" s="33" t="s">
        <v>555</v>
      </c>
      <c r="D91" s="38" t="s">
        <v>556</v>
      </c>
      <c r="E91" s="35">
        <v>9.1</v>
      </c>
      <c r="F91" s="36" t="s">
        <v>254</v>
      </c>
      <c r="G91" s="36" t="s">
        <v>263</v>
      </c>
      <c r="H91" s="37" t="s">
        <v>557</v>
      </c>
    </row>
    <row r="92" spans="1:8">
      <c r="A92" s="32">
        <v>88</v>
      </c>
      <c r="B92" s="33" t="s">
        <v>558</v>
      </c>
      <c r="C92" s="33" t="s">
        <v>559</v>
      </c>
      <c r="D92" s="38" t="s">
        <v>560</v>
      </c>
      <c r="E92" s="35">
        <v>8.5</v>
      </c>
      <c r="F92" s="36" t="s">
        <v>254</v>
      </c>
      <c r="G92" s="36" t="s">
        <v>263</v>
      </c>
      <c r="H92" s="37" t="s">
        <v>394</v>
      </c>
    </row>
    <row r="93" spans="1:8" ht="28.5">
      <c r="A93" s="32">
        <v>89</v>
      </c>
      <c r="B93" s="33" t="s">
        <v>561</v>
      </c>
      <c r="C93" s="33" t="s">
        <v>562</v>
      </c>
      <c r="D93" s="38" t="s">
        <v>563</v>
      </c>
      <c r="E93" s="35">
        <v>8.5</v>
      </c>
      <c r="F93" s="36" t="s">
        <v>254</v>
      </c>
      <c r="G93" s="36" t="s">
        <v>263</v>
      </c>
      <c r="H93" s="37" t="s">
        <v>470</v>
      </c>
    </row>
    <row r="94" spans="1:8" ht="29.25">
      <c r="A94" s="32">
        <v>90</v>
      </c>
      <c r="B94" s="49" t="s">
        <v>564</v>
      </c>
      <c r="C94" s="33" t="s">
        <v>565</v>
      </c>
      <c r="D94" s="41" t="s">
        <v>566</v>
      </c>
      <c r="E94" s="39">
        <v>9</v>
      </c>
      <c r="F94" s="39" t="s">
        <v>254</v>
      </c>
      <c r="G94" s="39" t="s">
        <v>263</v>
      </c>
      <c r="H94" s="41" t="s">
        <v>567</v>
      </c>
    </row>
    <row r="95" spans="1:8">
      <c r="A95" s="32">
        <v>91</v>
      </c>
      <c r="B95" s="33" t="s">
        <v>512</v>
      </c>
      <c r="C95" s="33" t="s">
        <v>568</v>
      </c>
      <c r="D95" s="41" t="s">
        <v>569</v>
      </c>
      <c r="E95" s="35">
        <v>8.4</v>
      </c>
      <c r="F95" s="39" t="s">
        <v>254</v>
      </c>
      <c r="G95" s="39" t="s">
        <v>254</v>
      </c>
      <c r="H95" s="41" t="s">
        <v>570</v>
      </c>
    </row>
    <row r="96" spans="1:8" ht="28.5">
      <c r="A96" s="32">
        <v>92</v>
      </c>
      <c r="B96" s="33" t="s">
        <v>571</v>
      </c>
      <c r="C96" s="33" t="s">
        <v>572</v>
      </c>
      <c r="D96" s="41" t="s">
        <v>573</v>
      </c>
      <c r="E96" s="35">
        <v>9</v>
      </c>
      <c r="F96" s="39" t="s">
        <v>254</v>
      </c>
      <c r="G96" s="39" t="s">
        <v>263</v>
      </c>
      <c r="H96" s="41" t="s">
        <v>574</v>
      </c>
    </row>
    <row r="97" spans="1:8">
      <c r="A97" s="32">
        <v>93</v>
      </c>
      <c r="B97" s="33" t="s">
        <v>575</v>
      </c>
      <c r="C97" s="33" t="s">
        <v>576</v>
      </c>
      <c r="D97" s="38" t="s">
        <v>577</v>
      </c>
      <c r="E97" s="35">
        <v>8.5</v>
      </c>
      <c r="F97" s="36" t="s">
        <v>254</v>
      </c>
      <c r="G97" s="36" t="s">
        <v>263</v>
      </c>
      <c r="H97" s="37" t="s">
        <v>275</v>
      </c>
    </row>
    <row r="98" spans="1:8">
      <c r="A98" s="32">
        <v>94</v>
      </c>
      <c r="B98" s="33" t="s">
        <v>578</v>
      </c>
      <c r="C98" s="33" t="s">
        <v>579</v>
      </c>
      <c r="D98" s="50" t="s">
        <v>580</v>
      </c>
      <c r="E98" s="35">
        <v>8.5</v>
      </c>
      <c r="F98" s="36" t="s">
        <v>254</v>
      </c>
      <c r="G98" s="36" t="s">
        <v>254</v>
      </c>
      <c r="H98" s="37" t="s">
        <v>581</v>
      </c>
    </row>
    <row r="99" spans="1:8">
      <c r="A99" s="32">
        <v>95</v>
      </c>
      <c r="B99" s="33" t="s">
        <v>582</v>
      </c>
      <c r="C99" s="33" t="s">
        <v>583</v>
      </c>
      <c r="D99" s="38" t="s">
        <v>584</v>
      </c>
      <c r="E99" s="35">
        <v>9.9</v>
      </c>
      <c r="F99" s="36" t="s">
        <v>254</v>
      </c>
      <c r="G99" s="36" t="s">
        <v>254</v>
      </c>
      <c r="H99" s="37" t="s">
        <v>551</v>
      </c>
    </row>
    <row r="100" spans="1:8" ht="28.5">
      <c r="A100" s="32">
        <v>96</v>
      </c>
      <c r="B100" s="33" t="s">
        <v>585</v>
      </c>
      <c r="C100" s="33" t="s">
        <v>586</v>
      </c>
      <c r="D100" s="38" t="s">
        <v>587</v>
      </c>
      <c r="E100" s="35">
        <v>8</v>
      </c>
      <c r="F100" s="36" t="s">
        <v>254</v>
      </c>
      <c r="G100" s="36" t="s">
        <v>263</v>
      </c>
      <c r="H100" s="37" t="s">
        <v>588</v>
      </c>
    </row>
    <row r="101" spans="1:8" ht="28.5">
      <c r="A101" s="32">
        <v>97</v>
      </c>
      <c r="B101" s="33" t="s">
        <v>276</v>
      </c>
      <c r="C101" s="33" t="s">
        <v>589</v>
      </c>
      <c r="D101" s="38" t="s">
        <v>590</v>
      </c>
      <c r="E101" s="35">
        <v>9</v>
      </c>
      <c r="F101" s="36" t="s">
        <v>254</v>
      </c>
      <c r="G101" s="36" t="s">
        <v>254</v>
      </c>
      <c r="H101" s="37" t="s">
        <v>591</v>
      </c>
    </row>
    <row r="102" spans="1:8" ht="28.5">
      <c r="A102" s="32">
        <v>98</v>
      </c>
      <c r="B102" s="33" t="s">
        <v>561</v>
      </c>
      <c r="C102" s="33" t="s">
        <v>592</v>
      </c>
      <c r="D102" s="37" t="s">
        <v>593</v>
      </c>
      <c r="E102" s="35">
        <v>7.5</v>
      </c>
      <c r="F102" s="36" t="s">
        <v>254</v>
      </c>
      <c r="G102" s="36" t="s">
        <v>263</v>
      </c>
      <c r="H102" s="37" t="s">
        <v>422</v>
      </c>
    </row>
    <row r="103" spans="1:8" ht="42.75">
      <c r="A103" s="32">
        <v>99</v>
      </c>
      <c r="B103" s="33" t="s">
        <v>594</v>
      </c>
      <c r="C103" s="33" t="s">
        <v>595</v>
      </c>
      <c r="D103" s="38" t="s">
        <v>596</v>
      </c>
      <c r="E103" s="35">
        <v>9</v>
      </c>
      <c r="F103" s="36" t="s">
        <v>254</v>
      </c>
      <c r="G103" s="36" t="s">
        <v>254</v>
      </c>
      <c r="H103" s="37" t="s">
        <v>366</v>
      </c>
    </row>
    <row r="104" spans="1:8" ht="42.75">
      <c r="A104" s="32">
        <v>100</v>
      </c>
      <c r="B104" s="33" t="s">
        <v>594</v>
      </c>
      <c r="C104" s="33" t="s">
        <v>597</v>
      </c>
      <c r="D104" s="38" t="s">
        <v>598</v>
      </c>
      <c r="E104" s="35" t="s">
        <v>319</v>
      </c>
      <c r="F104" s="36" t="s">
        <v>254</v>
      </c>
      <c r="G104" s="36" t="s">
        <v>263</v>
      </c>
      <c r="H104" s="37" t="s">
        <v>599</v>
      </c>
    </row>
    <row r="105" spans="1:8" ht="42.75">
      <c r="A105" s="32">
        <v>101</v>
      </c>
      <c r="B105" s="33" t="s">
        <v>600</v>
      </c>
      <c r="C105" s="33" t="s">
        <v>601</v>
      </c>
      <c r="D105" s="38" t="s">
        <v>602</v>
      </c>
      <c r="E105" s="35">
        <v>8.5</v>
      </c>
      <c r="F105" s="36" t="s">
        <v>254</v>
      </c>
      <c r="G105" s="36" t="s">
        <v>254</v>
      </c>
      <c r="H105" s="37" t="s">
        <v>441</v>
      </c>
    </row>
    <row r="106" spans="1:8">
      <c r="A106" s="32">
        <v>102</v>
      </c>
      <c r="B106" s="33" t="s">
        <v>603</v>
      </c>
      <c r="C106" s="33" t="s">
        <v>604</v>
      </c>
      <c r="D106" s="38" t="s">
        <v>605</v>
      </c>
      <c r="E106" s="35">
        <v>8.6999999999999993</v>
      </c>
      <c r="F106" s="39" t="s">
        <v>254</v>
      </c>
      <c r="G106" s="36" t="s">
        <v>254</v>
      </c>
      <c r="H106" s="38" t="s">
        <v>606</v>
      </c>
    </row>
    <row r="107" spans="1:8">
      <c r="A107" s="46">
        <v>103</v>
      </c>
      <c r="B107" s="33" t="s">
        <v>607</v>
      </c>
      <c r="C107" s="33" t="s">
        <v>608</v>
      </c>
      <c r="D107" s="38" t="s">
        <v>609</v>
      </c>
      <c r="E107" s="35">
        <v>9.75</v>
      </c>
      <c r="F107" s="36" t="s">
        <v>254</v>
      </c>
      <c r="G107" s="36" t="s">
        <v>263</v>
      </c>
      <c r="H107" s="37" t="s">
        <v>275</v>
      </c>
    </row>
    <row r="108" spans="1:8" ht="28.5">
      <c r="A108" s="32">
        <v>104</v>
      </c>
      <c r="B108" s="33" t="s">
        <v>519</v>
      </c>
      <c r="C108" s="33" t="s">
        <v>610</v>
      </c>
      <c r="D108" s="37" t="s">
        <v>611</v>
      </c>
      <c r="E108" s="35">
        <v>9</v>
      </c>
      <c r="F108" s="36" t="s">
        <v>254</v>
      </c>
      <c r="G108" s="36" t="s">
        <v>254</v>
      </c>
      <c r="H108" s="37" t="s">
        <v>612</v>
      </c>
    </row>
    <row r="109" spans="1:8" ht="42.75">
      <c r="A109" s="32">
        <v>105</v>
      </c>
      <c r="B109" s="33" t="s">
        <v>332</v>
      </c>
      <c r="C109" s="33" t="s">
        <v>613</v>
      </c>
      <c r="D109" s="38" t="s">
        <v>614</v>
      </c>
      <c r="E109" s="35" t="s">
        <v>319</v>
      </c>
      <c r="F109" s="36" t="s">
        <v>254</v>
      </c>
      <c r="G109" s="36" t="s">
        <v>254</v>
      </c>
      <c r="H109" s="37" t="s">
        <v>615</v>
      </c>
    </row>
    <row r="110" spans="1:8">
      <c r="A110" s="32">
        <v>106</v>
      </c>
      <c r="B110" s="33" t="s">
        <v>616</v>
      </c>
      <c r="C110" s="33" t="s">
        <v>617</v>
      </c>
      <c r="D110" s="38" t="s">
        <v>618</v>
      </c>
      <c r="E110" s="35">
        <v>8.5</v>
      </c>
      <c r="F110" s="36" t="s">
        <v>254</v>
      </c>
      <c r="G110" s="36" t="s">
        <v>263</v>
      </c>
      <c r="H110" s="37" t="s">
        <v>619</v>
      </c>
    </row>
    <row r="111" spans="1:8">
      <c r="A111" s="32">
        <v>107</v>
      </c>
      <c r="B111" s="33" t="s">
        <v>251</v>
      </c>
      <c r="C111" s="33" t="s">
        <v>620</v>
      </c>
      <c r="D111" s="38" t="s">
        <v>621</v>
      </c>
      <c r="E111" s="35">
        <v>9</v>
      </c>
      <c r="F111" s="36" t="s">
        <v>254</v>
      </c>
      <c r="G111" s="36" t="s">
        <v>254</v>
      </c>
      <c r="H111" s="37" t="s">
        <v>622</v>
      </c>
    </row>
    <row r="112" spans="1:8">
      <c r="A112" s="32">
        <v>108</v>
      </c>
      <c r="B112" s="33" t="s">
        <v>623</v>
      </c>
      <c r="C112" s="33" t="s">
        <v>624</v>
      </c>
      <c r="D112" s="38" t="s">
        <v>625</v>
      </c>
      <c r="E112" s="35">
        <v>7.5</v>
      </c>
      <c r="F112" s="36" t="s">
        <v>254</v>
      </c>
      <c r="G112" s="36" t="s">
        <v>263</v>
      </c>
      <c r="H112" s="37" t="s">
        <v>275</v>
      </c>
    </row>
    <row r="113" spans="1:8" ht="28.5">
      <c r="A113" s="32">
        <v>109</v>
      </c>
      <c r="B113" s="33" t="s">
        <v>626</v>
      </c>
      <c r="C113" s="33" t="s">
        <v>627</v>
      </c>
      <c r="D113" s="38" t="s">
        <v>628</v>
      </c>
      <c r="E113" s="35">
        <v>9</v>
      </c>
      <c r="F113" s="36" t="s">
        <v>254</v>
      </c>
      <c r="G113" s="36" t="s">
        <v>254</v>
      </c>
      <c r="H113" s="37" t="s">
        <v>629</v>
      </c>
    </row>
    <row r="114" spans="1:8" ht="28.5">
      <c r="A114" s="32">
        <v>110</v>
      </c>
      <c r="B114" s="33" t="s">
        <v>630</v>
      </c>
      <c r="C114" s="33" t="s">
        <v>631</v>
      </c>
      <c r="D114" s="38" t="s">
        <v>632</v>
      </c>
      <c r="E114" s="35">
        <v>8</v>
      </c>
      <c r="F114" s="36" t="s">
        <v>254</v>
      </c>
      <c r="G114" s="36" t="s">
        <v>254</v>
      </c>
      <c r="H114" s="37" t="s">
        <v>275</v>
      </c>
    </row>
    <row r="115" spans="1:8" ht="28.5">
      <c r="A115" s="32">
        <v>111</v>
      </c>
      <c r="B115" s="33" t="s">
        <v>481</v>
      </c>
      <c r="C115" s="33" t="s">
        <v>633</v>
      </c>
      <c r="D115" s="38" t="s">
        <v>634</v>
      </c>
      <c r="E115" s="35">
        <v>9</v>
      </c>
      <c r="F115" s="36" t="s">
        <v>254</v>
      </c>
      <c r="G115" s="36" t="s">
        <v>263</v>
      </c>
      <c r="H115" s="37" t="s">
        <v>267</v>
      </c>
    </row>
    <row r="116" spans="1:8" ht="28.5">
      <c r="A116" s="32">
        <v>112</v>
      </c>
      <c r="B116" s="33" t="s">
        <v>367</v>
      </c>
      <c r="C116" s="33" t="s">
        <v>635</v>
      </c>
      <c r="D116" s="38" t="s">
        <v>636</v>
      </c>
      <c r="E116" s="35">
        <v>8.8000000000000007</v>
      </c>
      <c r="F116" s="36" t="s">
        <v>254</v>
      </c>
      <c r="G116" s="36" t="s">
        <v>254</v>
      </c>
      <c r="H116" s="37" t="s">
        <v>637</v>
      </c>
    </row>
    <row r="117" spans="1:8" ht="28.5">
      <c r="A117" s="32">
        <v>113</v>
      </c>
      <c r="B117" s="33" t="s">
        <v>488</v>
      </c>
      <c r="C117" s="33" t="s">
        <v>638</v>
      </c>
      <c r="D117" s="38" t="s">
        <v>639</v>
      </c>
      <c r="E117" s="35">
        <v>9</v>
      </c>
      <c r="F117" s="36" t="s">
        <v>254</v>
      </c>
      <c r="G117" s="36" t="s">
        <v>254</v>
      </c>
      <c r="H117" s="37" t="s">
        <v>640</v>
      </c>
    </row>
    <row r="118" spans="1:8">
      <c r="A118" s="32">
        <v>114</v>
      </c>
      <c r="B118" s="33" t="s">
        <v>448</v>
      </c>
      <c r="C118" s="33" t="s">
        <v>641</v>
      </c>
      <c r="D118" s="38" t="s">
        <v>642</v>
      </c>
      <c r="E118" s="35">
        <v>8.5</v>
      </c>
      <c r="F118" s="36" t="s">
        <v>254</v>
      </c>
      <c r="G118" s="36" t="s">
        <v>263</v>
      </c>
      <c r="H118" s="37" t="s">
        <v>401</v>
      </c>
    </row>
    <row r="119" spans="1:8" ht="28.5">
      <c r="A119" s="32">
        <v>115</v>
      </c>
      <c r="B119" s="33" t="s">
        <v>363</v>
      </c>
      <c r="C119" s="33" t="s">
        <v>643</v>
      </c>
      <c r="D119" s="38" t="s">
        <v>644</v>
      </c>
      <c r="E119" s="35">
        <v>10</v>
      </c>
      <c r="F119" s="36" t="s">
        <v>254</v>
      </c>
      <c r="G119" s="36" t="s">
        <v>254</v>
      </c>
      <c r="H119" s="37" t="s">
        <v>645</v>
      </c>
    </row>
    <row r="120" spans="1:8" ht="57">
      <c r="A120" s="32">
        <v>116</v>
      </c>
      <c r="B120" s="33" t="s">
        <v>499</v>
      </c>
      <c r="C120" s="33" t="s">
        <v>646</v>
      </c>
      <c r="D120" s="37" t="s">
        <v>647</v>
      </c>
      <c r="E120" s="35">
        <v>9</v>
      </c>
      <c r="F120" s="36" t="s">
        <v>254</v>
      </c>
      <c r="G120" s="36" t="s">
        <v>254</v>
      </c>
      <c r="H120" s="37" t="s">
        <v>648</v>
      </c>
    </row>
    <row r="121" spans="1:8">
      <c r="B121" s="51"/>
      <c r="C121" s="51"/>
      <c r="D121" s="51"/>
      <c r="E121" s="52"/>
      <c r="F121" s="51"/>
      <c r="G121" s="51"/>
      <c r="H121" s="51"/>
    </row>
  </sheetData>
  <customSheetViews>
    <customSheetView guid="{501B277B-2FA4-4558-9FF6-733D58B776E7}">
      <selection activeCell="K5" sqref="K5"/>
      <pageMargins left="0" right="0" top="0" bottom="0" header="0" footer="0"/>
    </customSheetView>
    <customSheetView guid="{F766A42F-9B67-4F4F-97FB-78E0F91606F1}">
      <selection activeCell="H6" sqref="H6"/>
      <pageMargins left="0" right="0" top="0" bottom="0" header="0" footer="0"/>
    </customSheetView>
    <customSheetView guid="{46A5EF67-C8B7-48AA-A657-03CEEC79747C}">
      <selection activeCell="H6" sqref="H6"/>
      <pageMargins left="0" right="0" top="0" bottom="0" header="0" footer="0"/>
    </customSheetView>
    <customSheetView guid="{716A6E4B-32E2-4A6C-96A9-1181342A44B8}">
      <selection activeCell="H6" sqref="H6"/>
      <pageMargins left="0" right="0" top="0" bottom="0" header="0" footer="0"/>
    </customSheetView>
    <customSheetView guid="{003C8632-0AF2-4868-A9BA-869D2ED1F444}">
      <selection activeCell="H6" sqref="H6"/>
      <pageMargins left="0" right="0" top="0" bottom="0" header="0" footer="0"/>
    </customSheetView>
  </customSheetViews>
  <mergeCells count="2">
    <mergeCell ref="A1:H1"/>
    <mergeCell ref="C2:H3"/>
  </mergeCells>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2e3c16ef-fe65-4b48-96b6-219bb9fe8e90">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D0FA49D1C7414685AAC9C19F233A12" ma:contentTypeVersion="13" ma:contentTypeDescription="Crear nuevo documento." ma:contentTypeScope="" ma:versionID="843c37099786af5d6e13d61d78cd43ff">
  <xsd:schema xmlns:xsd="http://www.w3.org/2001/XMLSchema" xmlns:xs="http://www.w3.org/2001/XMLSchema" xmlns:p="http://schemas.microsoft.com/office/2006/metadata/properties" xmlns:ns3="83ea6c41-56d9-4ff3-84bb-5732a3506e37" xmlns:ns4="2e3c16ef-fe65-4b48-96b6-219bb9fe8e90" targetNamespace="http://schemas.microsoft.com/office/2006/metadata/properties" ma:root="true" ma:fieldsID="cb85b106ee3ff3a9f215f168f746551f" ns3:_="" ns4:_="">
    <xsd:import namespace="83ea6c41-56d9-4ff3-84bb-5732a3506e37"/>
    <xsd:import namespace="2e3c16ef-fe65-4b48-96b6-219bb9fe8e9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ea6c41-56d9-4ff3-84bb-5732a3506e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e3c16ef-fe65-4b48-96b6-219bb9fe8e9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D6419E-640E-47F2-8250-7E94EFA25029}">
  <ds:schemaRefs>
    <ds:schemaRef ds:uri="http://schemas.microsoft.com/sharepoint/v3/contenttype/forms"/>
  </ds:schemaRefs>
</ds:datastoreItem>
</file>

<file path=customXml/itemProps2.xml><?xml version="1.0" encoding="utf-8"?>
<ds:datastoreItem xmlns:ds="http://schemas.openxmlformats.org/officeDocument/2006/customXml" ds:itemID="{85F1357A-1366-408E-9F0C-ABF3DDD592FC}">
  <ds:schemaRefs>
    <ds:schemaRef ds:uri="http://purl.org/dc/terms/"/>
    <ds:schemaRef ds:uri="2e3c16ef-fe65-4b48-96b6-219bb9fe8e90"/>
    <ds:schemaRef ds:uri="http://schemas.microsoft.com/office/2006/documentManagement/types"/>
    <ds:schemaRef ds:uri="83ea6c41-56d9-4ff3-84bb-5732a3506e37"/>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E80D5E6-BD08-4CCE-B63F-0A10AF6FE7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ea6c41-56d9-4ff3-84bb-5732a3506e37"/>
    <ds:schemaRef ds:uri="2e3c16ef-fe65-4b48-96b6-219bb9fe8e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Tabla 1. Correlación Grado</vt:lpstr>
      <vt:lpstr>Tabla5b2</vt:lpstr>
      <vt:lpstr>Tabla 2. Resumen Correlacion G</vt:lpstr>
      <vt:lpstr>Tabla 3. Trabajos colaborativos</vt:lpstr>
      <vt:lpstr>Tabla 4. TrabajosFinGrado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Rubio</dc:creator>
  <cp:keywords/>
  <dc:description/>
  <cp:lastModifiedBy>SILVIA LLORENS FOLGADO</cp:lastModifiedBy>
  <cp:revision/>
  <dcterms:created xsi:type="dcterms:W3CDTF">2019-10-15T19:29:23Z</dcterms:created>
  <dcterms:modified xsi:type="dcterms:W3CDTF">2022-01-12T12:00:49Z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0x010100EED0FA49D1C7414685AAC9C19F233A12</vt:lpwstr>
  </property>
  <property fmtid="{D5CDD505-2E9C-101B-9397-08002B2CF9AE}" pid="3" name="Order">
    <vt:r8>11034600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